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0" windowWidth="15195" windowHeight="11640"/>
  </bookViews>
  <sheets>
    <sheet name="If" sheetId="10" r:id="rId1"/>
    <sheet name="CountIf" sheetId="9" r:id="rId2"/>
    <sheet name="SumIf" sheetId="12" r:id="rId3"/>
    <sheet name="Protection" sheetId="11" r:id="rId4"/>
  </sheets>
  <calcPr calcId="125725"/>
</workbook>
</file>

<file path=xl/calcChain.xml><?xml version="1.0" encoding="utf-8"?>
<calcChain xmlns="http://schemas.openxmlformats.org/spreadsheetml/2006/main">
  <c r="E3" i="11"/>
  <c r="F3"/>
  <c r="I3" s="1"/>
  <c r="G3"/>
  <c r="H3"/>
  <c r="E4"/>
  <c r="F4"/>
  <c r="I4" s="1"/>
  <c r="G4"/>
  <c r="H4"/>
  <c r="E5"/>
  <c r="F5"/>
  <c r="I5" s="1"/>
  <c r="G5"/>
  <c r="H5"/>
  <c r="E6"/>
  <c r="F6"/>
  <c r="I6" s="1"/>
  <c r="G6"/>
  <c r="H6"/>
  <c r="E7"/>
  <c r="F7"/>
  <c r="I7" s="1"/>
  <c r="G7"/>
  <c r="H7"/>
  <c r="E8"/>
  <c r="F8"/>
  <c r="I8" s="1"/>
  <c r="G8"/>
  <c r="H8"/>
  <c r="G3" i="10"/>
  <c r="I3"/>
  <c r="G4"/>
  <c r="I4"/>
  <c r="G5"/>
  <c r="I5"/>
  <c r="G6"/>
  <c r="I6"/>
  <c r="G7"/>
  <c r="I7"/>
  <c r="G8"/>
  <c r="I8"/>
  <c r="G9"/>
  <c r="I9"/>
  <c r="G10"/>
  <c r="I10"/>
  <c r="G11"/>
  <c r="I11"/>
  <c r="G12"/>
  <c r="I12"/>
  <c r="G13"/>
  <c r="I13"/>
  <c r="G14"/>
  <c r="I14"/>
  <c r="G15"/>
  <c r="I15"/>
  <c r="G16"/>
  <c r="I16"/>
  <c r="G17"/>
  <c r="I17"/>
  <c r="G18"/>
  <c r="I18"/>
  <c r="G19"/>
  <c r="I19"/>
  <c r="G20"/>
  <c r="I20"/>
  <c r="G21"/>
  <c r="I21"/>
  <c r="G22"/>
  <c r="I22"/>
  <c r="G23"/>
  <c r="I23"/>
  <c r="G24"/>
  <c r="I24"/>
  <c r="G25"/>
  <c r="I25"/>
  <c r="G26"/>
  <c r="I26"/>
  <c r="G27"/>
  <c r="I27"/>
  <c r="G28"/>
  <c r="I28"/>
  <c r="G29"/>
  <c r="I29"/>
  <c r="G30"/>
  <c r="I30"/>
  <c r="G31"/>
  <c r="I31"/>
  <c r="G32"/>
  <c r="I32"/>
  <c r="G33"/>
  <c r="I33"/>
  <c r="G34"/>
  <c r="I34"/>
  <c r="G35"/>
  <c r="I35"/>
  <c r="G36"/>
  <c r="I36"/>
  <c r="G37"/>
  <c r="I37"/>
  <c r="G38"/>
  <c r="I38"/>
  <c r="G2"/>
  <c r="I2"/>
  <c r="M8" i="11" l="1"/>
  <c r="J8"/>
  <c r="K8" s="1"/>
  <c r="L8"/>
  <c r="N8"/>
  <c r="M7"/>
  <c r="J7"/>
  <c r="K7" s="1"/>
  <c r="L7"/>
  <c r="N7"/>
  <c r="M6"/>
  <c r="J6"/>
  <c r="K6" s="1"/>
  <c r="L6"/>
  <c r="N6"/>
  <c r="K5"/>
  <c r="M5"/>
  <c r="J5"/>
  <c r="L5"/>
  <c r="N5"/>
  <c r="M4"/>
  <c r="J4"/>
  <c r="K4" s="1"/>
  <c r="L4"/>
  <c r="N4"/>
  <c r="M3"/>
  <c r="J3"/>
  <c r="K3" s="1"/>
  <c r="L3"/>
  <c r="N3"/>
</calcChain>
</file>

<file path=xl/sharedStrings.xml><?xml version="1.0" encoding="utf-8"?>
<sst xmlns="http://schemas.openxmlformats.org/spreadsheetml/2006/main" count="247" uniqueCount="140">
  <si>
    <t>Name</t>
  </si>
  <si>
    <t>Home Town</t>
  </si>
  <si>
    <t>Hours of Community Service</t>
  </si>
  <si>
    <t>Exam 1</t>
  </si>
  <si>
    <t>Exam 2</t>
  </si>
  <si>
    <t>Exam 3</t>
  </si>
  <si>
    <t>Exam Average</t>
  </si>
  <si>
    <t>Bonus Points</t>
  </si>
  <si>
    <t>Final Average</t>
  </si>
  <si>
    <t>Final Grade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</si>
  <si>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</si>
  <si>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</si>
  <si>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</si>
  <si>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</si>
  <si>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</si>
  <si>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</si>
  <si>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</si>
  <si>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</si>
  <si>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</si>
  <si>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</si>
  <si>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</si>
  <si>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</si>
  <si>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</si>
  <si>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</si>
  <si>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</si>
  <si>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</si>
  <si>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</si>
  <si>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</si>
  <si>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</si>
  <si>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</si>
  <si>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</si>
  <si>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</si>
  <si>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</si>
  <si>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</si>
  <si>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</si>
  <si>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</si>
  <si>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</si>
  <si>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</si>
  <si>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</si>
  <si>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</si>
  <si>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</si>
  <si>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</si>
  <si>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</si>
  <si>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</si>
  <si>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</si>
  <si>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</si>
  <si>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</si>
  <si>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</si>
  <si>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</si>
  <si>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</si>
  <si>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</si>
  <si>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</si>
  <si>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</si>
  <si>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</si>
  <si>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</si>
  <si>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</si>
  <si>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</si>
  <si>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</si>
  <si>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</si>
  <si>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</si>
  <si>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</si>
  <si>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</si>
  <si>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</si>
  <si>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</si>
  <si>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</si>
  <si>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</si>
  <si>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</si>
  <si>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</si>
  <si>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</si>
  <si>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</si>
  <si>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</si>
  <si>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</si>
  <si>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</si>
  <si>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</si>
  <si>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</si>
  <si>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</si>
  <si>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Letter Grade</t>
  </si>
  <si>
    <t>Pizza Party??</t>
  </si>
  <si>
    <t>`</t>
  </si>
  <si>
    <t>B3:D8</t>
  </si>
  <si>
    <t>Student 6</t>
  </si>
  <si>
    <t>Student 5</t>
  </si>
  <si>
    <t>Student 4</t>
  </si>
  <si>
    <t>Student 3</t>
  </si>
  <si>
    <t>Student 2</t>
  </si>
  <si>
    <t>Student 1</t>
  </si>
  <si>
    <t>Club Profits (What is left excluding taxes)</t>
  </si>
  <si>
    <t>Amount to Send to Supplier (50% of Sales)</t>
  </si>
  <si>
    <t>Student Commission (25% of total sales)</t>
  </si>
  <si>
    <t>Amount to Collect (tax + total sales)</t>
  </si>
  <si>
    <t>Tax (6% of total sales)</t>
  </si>
  <si>
    <t>Total Value of Fruit Sold by each student</t>
  </si>
  <si>
    <t>Value of Tangerines ($27 a box)</t>
  </si>
  <si>
    <t>Value of Oranges ($25 a box)</t>
  </si>
  <si>
    <t>Value of Apples ($15 a box)</t>
  </si>
  <si>
    <t>Total Boxes Sold by each student</t>
  </si>
  <si>
    <t>Boxes of Tangerines Sold</t>
  </si>
  <si>
    <t>Boxes of Oranges Sold</t>
  </si>
  <si>
    <t>Boxes of Apples Sold</t>
  </si>
  <si>
    <t>CLUB FRUIT SALES</t>
  </si>
  <si>
    <t>Club Fruit Sales</t>
  </si>
  <si>
    <t>Sales Person</t>
  </si>
  <si>
    <t>Date</t>
  </si>
  <si>
    <t>Sue</t>
  </si>
  <si>
    <t>Jan. 3</t>
  </si>
  <si>
    <t>Sam</t>
  </si>
  <si>
    <t>Jan. 4</t>
  </si>
  <si>
    <t>Jan. 5</t>
  </si>
  <si>
    <t>Jan. 6</t>
  </si>
  <si>
    <t>Jane</t>
  </si>
  <si>
    <t>Jan. 7</t>
  </si>
  <si>
    <t>Jan. 8</t>
  </si>
  <si>
    <t>Jan. 9</t>
  </si>
  <si>
    <t>Jan. 10</t>
  </si>
  <si>
    <t>Jan. 11</t>
  </si>
  <si>
    <t>Jan. 12</t>
  </si>
  <si>
    <t>Jan. 13</t>
  </si>
  <si>
    <t>Jan. 14</t>
  </si>
  <si>
    <t>Jan. 15</t>
  </si>
  <si>
    <t>Jan. 16</t>
  </si>
  <si>
    <t>Jan. 17</t>
  </si>
  <si>
    <t>Jan. 18</t>
  </si>
  <si>
    <t>Jan. 19</t>
  </si>
  <si>
    <t>Jan. 20</t>
  </si>
  <si>
    <t>Jan. 21</t>
  </si>
  <si>
    <t>Jan. 22</t>
  </si>
  <si>
    <t>Jan. 23</t>
  </si>
  <si>
    <t>Jan. 24</t>
  </si>
  <si>
    <t>Jan. 25</t>
  </si>
  <si>
    <t>Jan. 26</t>
  </si>
  <si>
    <t>Boxes of Apples sold by Sam</t>
  </si>
  <si>
    <t>Boxes of Apples sold by Sue</t>
  </si>
  <si>
    <t>Boxes of Apples sold by Jane</t>
  </si>
  <si>
    <t>Activity, Letter Grade, work with the following grades and marks:</t>
  </si>
  <si>
    <t>A, = 80 and above</t>
  </si>
  <si>
    <t>B, = 70-80</t>
  </si>
  <si>
    <t>C, = 60-69</t>
  </si>
  <si>
    <t>D = 50-59</t>
  </si>
  <si>
    <t>F = Below 50</t>
  </si>
  <si>
    <t>LETTER Grade:</t>
  </si>
</sst>
</file>

<file path=xl/styles.xml><?xml version="1.0" encoding="utf-8"?>
<styleSheet xmlns="http://schemas.openxmlformats.org/spreadsheetml/2006/main">
  <numFmts count="1">
    <numFmt numFmtId="164" formatCode="_(&quot;$&quot;* #,##0.00_);_(&quot;$&quot;* \(#,##0.00\);_(&quot;$&quot;* &quot;-&quot;??_);_(@_)"/>
  </numFmts>
  <fonts count="9">
    <font>
      <sz val="10"/>
      <name val="Arial"/>
    </font>
    <font>
      <sz val="10"/>
      <name val="Arial"/>
    </font>
    <font>
      <sz val="10"/>
      <color indexed="8"/>
      <name val="Arial"/>
      <family val="2"/>
    </font>
    <font>
      <sz val="10"/>
      <name val="Arial"/>
      <family val="2"/>
    </font>
    <font>
      <sz val="8"/>
      <name val="Arial"/>
    </font>
    <font>
      <sz val="10"/>
      <color indexed="9"/>
      <name val="Arial"/>
    </font>
    <font>
      <sz val="5"/>
      <name val="Arial"/>
    </font>
    <font>
      <sz val="8"/>
      <name val="Arial"/>
      <family val="2"/>
    </font>
    <font>
      <b/>
      <sz val="14"/>
      <name val="Arial"/>
      <family val="2"/>
    </font>
  </fonts>
  <fills count="3">
    <fill>
      <patternFill patternType="none"/>
    </fill>
    <fill>
      <patternFill patternType="gray125"/>
    </fill>
    <fill>
      <patternFill patternType="solid">
        <fgColor indexed="4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32">
    <xf numFmtId="0" fontId="0" fillId="0" borderId="0" xfId="0"/>
    <xf numFmtId="0" fontId="1" fillId="0" borderId="0" xfId="1" applyFill="1"/>
    <xf numFmtId="0" fontId="1" fillId="0" borderId="0" xfId="1" applyFont="1" applyFill="1"/>
    <xf numFmtId="0" fontId="1" fillId="0" borderId="0" xfId="1" applyFont="1" applyFill="1" applyAlignment="1">
      <alignment wrapText="1"/>
    </xf>
    <xf numFmtId="0" fontId="2" fillId="0" borderId="0" xfId="1" applyFont="1" applyFill="1" applyAlignment="1">
      <alignment horizontal="left" vertical="top"/>
    </xf>
    <xf numFmtId="0" fontId="2" fillId="0" borderId="0" xfId="1" applyFont="1" applyFill="1" applyAlignment="1">
      <alignment horizontal="left" vertical="top" wrapText="1"/>
    </xf>
    <xf numFmtId="0" fontId="3" fillId="0" borderId="0" xfId="1" applyFont="1" applyFill="1"/>
    <xf numFmtId="0" fontId="3" fillId="0" borderId="0" xfId="0" applyFont="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3" fillId="0" borderId="1" xfId="1" applyFont="1" applyFill="1" applyBorder="1"/>
    <xf numFmtId="0" fontId="3" fillId="0" borderId="1" xfId="0" applyFont="1" applyBorder="1"/>
    <xf numFmtId="0" fontId="1" fillId="2" borderId="1" xfId="1" applyFill="1" applyBorder="1"/>
    <xf numFmtId="0" fontId="0" fillId="2" borderId="1" xfId="0" applyFill="1" applyBorder="1"/>
    <xf numFmtId="1" fontId="0" fillId="0" borderId="0" xfId="0" applyNumberFormat="1"/>
    <xf numFmtId="1" fontId="0" fillId="0" borderId="0" xfId="0" applyNumberFormat="1" applyAlignment="1">
      <alignment horizontal="left" indent="1"/>
    </xf>
    <xf numFmtId="0" fontId="5" fillId="0" borderId="0" xfId="0" applyFont="1"/>
    <xf numFmtId="0" fontId="6" fillId="0" borderId="0" xfId="0" applyFont="1"/>
    <xf numFmtId="164" fontId="7" fillId="0" borderId="1" xfId="2" applyFont="1" applyFill="1" applyBorder="1"/>
    <xf numFmtId="0" fontId="7" fillId="0" borderId="1" xfId="0" applyFont="1" applyFill="1" applyBorder="1" applyProtection="1"/>
    <xf numFmtId="0" fontId="7" fillId="0" borderId="1" xfId="0" applyFont="1" applyBorder="1" applyProtection="1"/>
    <xf numFmtId="0" fontId="7" fillId="0" borderId="1" xfId="0" applyFont="1" applyBorder="1" applyProtection="1">
      <protection locked="0"/>
    </xf>
    <xf numFmtId="0" fontId="7" fillId="0" borderId="1" xfId="0" applyFont="1" applyBorder="1"/>
    <xf numFmtId="0" fontId="7" fillId="0" borderId="1" xfId="0" applyFont="1" applyBorder="1" applyAlignment="1">
      <alignment wrapText="1"/>
    </xf>
    <xf numFmtId="0" fontId="8" fillId="0" borderId="0" xfId="0" applyFont="1"/>
    <xf numFmtId="0" fontId="7" fillId="0" borderId="3" xfId="0" applyFont="1" applyBorder="1" applyAlignment="1">
      <alignment wrapText="1"/>
    </xf>
    <xf numFmtId="0" fontId="0" fillId="0" borderId="1" xfId="0" applyBorder="1"/>
    <xf numFmtId="0" fontId="7" fillId="0" borderId="1" xfId="0" applyFont="1" applyBorder="1" applyAlignment="1" applyProtection="1">
      <alignment horizontal="center"/>
      <protection locked="0"/>
    </xf>
    <xf numFmtId="0" fontId="7" fillId="0" borderId="1" xfId="0" applyFont="1" applyFill="1" applyBorder="1" applyAlignment="1" applyProtection="1">
      <alignment horizontal="center"/>
      <protection locked="0"/>
    </xf>
    <xf numFmtId="0" fontId="7" fillId="0" borderId="0" xfId="0" applyFont="1" applyFill="1" applyBorder="1"/>
    <xf numFmtId="0" fontId="8" fillId="0" borderId="2" xfId="0" applyFont="1" applyBorder="1" applyAlignment="1">
      <alignment horizontal="center"/>
    </xf>
  </cellXfs>
  <cellStyles count="3">
    <cellStyle name="Currency 2" xfId="2"/>
    <cellStyle name="Normal" xfId="0" builtinId="0"/>
    <cellStyle name="Normal_Gradebook Fall 2005"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342900</xdr:colOff>
      <xdr:row>0</xdr:row>
      <xdr:rowOff>342900</xdr:rowOff>
    </xdr:from>
    <xdr:to>
      <xdr:col>19</xdr:col>
      <xdr:colOff>47625</xdr:colOff>
      <xdr:row>21</xdr:row>
      <xdr:rowOff>95250</xdr:rowOff>
    </xdr:to>
    <xdr:sp macro="" textlink="">
      <xdr:nvSpPr>
        <xdr:cNvPr id="10241" name="Text Box 1"/>
        <xdr:cNvSpPr txBox="1">
          <a:spLocks noChangeArrowheads="1"/>
        </xdr:cNvSpPr>
      </xdr:nvSpPr>
      <xdr:spPr bwMode="auto">
        <a:xfrm>
          <a:off x="8334375" y="342900"/>
          <a:ext cx="3971925" cy="3476625"/>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The if function enters information in a cell depending upon the information contained in another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Example: The teacher plans to give 2 bonus points on the final class grade if the student spent 20 hours or more performing community service. The command to be entered in H2 would be:</a:t>
          </a:r>
        </a:p>
        <a:p>
          <a:pPr algn="l" rtl="0">
            <a:defRPr sz="1000"/>
          </a:pPr>
          <a:r>
            <a:rPr lang="en-AU" sz="1000" b="0" i="0" strike="noStrike">
              <a:solidFill>
                <a:srgbClr val="000000"/>
              </a:solidFill>
              <a:latin typeface="Arial"/>
              <a:cs typeface="Arial"/>
            </a:rPr>
            <a:t>=If(C2&gt;=20,2,0)</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What this says if the number in C2 (the hours of community service) is greater than (&gt;) or equal to (=) 20, then enter 2 in this cell. if not then enter a 0. One would then drag this formula down to the other cells in that column.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Note: if you want a text statement to appear, it must be in quotes</a:t>
          </a:r>
        </a:p>
        <a:p>
          <a:pPr algn="l" rtl="0">
            <a:defRPr sz="1000"/>
          </a:pPr>
          <a:r>
            <a:rPr lang="en-AU" sz="1000" b="0" i="0" strike="noStrike">
              <a:solidFill>
                <a:srgbClr val="000000"/>
              </a:solidFill>
              <a:latin typeface="Arial"/>
              <a:cs typeface="Arial"/>
            </a:rPr>
            <a:t>Note: Two quotes with nothing between (“”) returns nothing.Here are two more examples using text:</a:t>
          </a:r>
        </a:p>
        <a:p>
          <a:pPr algn="l" rtl="0">
            <a:defRPr sz="1000"/>
          </a:pPr>
          <a:r>
            <a:rPr lang="en-AU" sz="1000" b="0" i="0" strike="noStrike">
              <a:solidFill>
                <a:srgbClr val="000000"/>
              </a:solidFill>
              <a:latin typeface="Arial"/>
              <a:cs typeface="Arial"/>
            </a:rPr>
            <a:t>=if(J2&lt;60,”Fails”,”Passes”)</a:t>
          </a:r>
        </a:p>
        <a:p>
          <a:pPr algn="l" rtl="0">
            <a:defRPr sz="1000"/>
          </a:pPr>
          <a:endParaRPr lang="en-AU" sz="1000" b="0" i="0" strike="noStrike">
            <a:solidFill>
              <a:srgbClr val="000000"/>
            </a:solidFill>
            <a:latin typeface="Arial"/>
            <a:cs typeface="Arial"/>
          </a:endParaRPr>
        </a:p>
      </xdr:txBody>
    </xdr:sp>
    <xdr:clientData/>
  </xdr:twoCellAnchor>
  <xdr:twoCellAnchor>
    <xdr:from>
      <xdr:col>12</xdr:col>
      <xdr:colOff>228600</xdr:colOff>
      <xdr:row>22</xdr:row>
      <xdr:rowOff>104775</xdr:rowOff>
    </xdr:from>
    <xdr:to>
      <xdr:col>18</xdr:col>
      <xdr:colOff>581025</xdr:colOff>
      <xdr:row>33</xdr:row>
      <xdr:rowOff>28575</xdr:rowOff>
    </xdr:to>
    <xdr:sp macro="" textlink="">
      <xdr:nvSpPr>
        <xdr:cNvPr id="10242" name="Text Box 2"/>
        <xdr:cNvSpPr txBox="1">
          <a:spLocks noChangeArrowheads="1"/>
        </xdr:cNvSpPr>
      </xdr:nvSpPr>
      <xdr:spPr bwMode="auto">
        <a:xfrm>
          <a:off x="8220075" y="3990975"/>
          <a:ext cx="4010025" cy="17049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Go ahead and enter the If command example given above in H2 and then drag it down the H column. How many students will get a 2 point bonus on their final grade?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This teacher also announced that any student who worked 10 or more hours doing community service would get treated to a pizza party. Enter an If command in L2 that will return a YES statement if the student worked 10 or more hours and a NO statement if the student did not work 10 hours. Copy that command to the rest of the cells in that column.</a:t>
          </a:r>
        </a:p>
      </xdr:txBody>
    </xdr:sp>
    <xdr:clientData/>
  </xdr:twoCellAnchor>
  <xdr:twoCellAnchor editAs="oneCell">
    <xdr:from>
      <xdr:col>12</xdr:col>
      <xdr:colOff>228600</xdr:colOff>
      <xdr:row>34</xdr:row>
      <xdr:rowOff>9525</xdr:rowOff>
    </xdr:from>
    <xdr:to>
      <xdr:col>19</xdr:col>
      <xdr:colOff>590550</xdr:colOff>
      <xdr:row>43</xdr:row>
      <xdr:rowOff>114300</xdr:rowOff>
    </xdr:to>
    <xdr:sp macro="" textlink="">
      <xdr:nvSpPr>
        <xdr:cNvPr id="10245" name="Text Box 5"/>
        <xdr:cNvSpPr txBox="1">
          <a:spLocks noChangeArrowheads="1"/>
        </xdr:cNvSpPr>
      </xdr:nvSpPr>
      <xdr:spPr bwMode="auto">
        <a:xfrm>
          <a:off x="8220075" y="5838825"/>
          <a:ext cx="4629150" cy="1562100"/>
        </a:xfrm>
        <a:prstGeom prst="rect">
          <a:avLst/>
        </a:prstGeom>
        <a:solidFill>
          <a:srgbClr val="B2B2B2"/>
        </a:solidFill>
        <a:ln w="9525">
          <a:noFill/>
          <a:miter lim="800000"/>
          <a:headEnd/>
          <a:tailEnd/>
        </a:ln>
        <a:effectLst>
          <a:outerShdw dist="107763" dir="2700000" algn="ctr" rotWithShape="0">
            <a:srgbClr val="000000">
              <a:alpha val="50000"/>
            </a:srgbClr>
          </a:outerShdw>
        </a:effectLst>
      </xdr:spPr>
      <xdr:txBody>
        <a:bodyPr vertOverflow="clip" wrap="square" lIns="91440" tIns="45720" rIns="91440" bIns="45720" anchor="t" upright="1"/>
        <a:lstStyle/>
        <a:p>
          <a:pPr algn="l" rtl="0">
            <a:defRPr sz="1000"/>
          </a:pPr>
          <a:r>
            <a:rPr lang="en-AU" sz="1400" b="0" i="0" strike="noStrike">
              <a:solidFill>
                <a:srgbClr val="000000"/>
              </a:solidFill>
              <a:latin typeface="Times New Roman"/>
              <a:cs typeface="Times New Roman"/>
            </a:rPr>
            <a:t>An “IF” statement has three parts</a:t>
          </a:r>
        </a:p>
        <a:p>
          <a:pPr algn="l" rtl="0">
            <a:defRPr sz="1000"/>
          </a:pPr>
          <a:r>
            <a:rPr lang="en-AU" sz="1400" b="0" i="0" strike="noStrike">
              <a:solidFill>
                <a:srgbClr val="000000"/>
              </a:solidFill>
              <a:latin typeface="Times New Roman"/>
              <a:cs typeface="Times New Roman"/>
            </a:rPr>
            <a:t>1 – The condition to be met (P15=“yes”)</a:t>
          </a:r>
        </a:p>
        <a:p>
          <a:pPr algn="l" rtl="0">
            <a:defRPr sz="1000"/>
          </a:pPr>
          <a:r>
            <a:rPr lang="en-AU" sz="1400" b="0" i="0" strike="noStrike">
              <a:solidFill>
                <a:srgbClr val="000000"/>
              </a:solidFill>
              <a:latin typeface="Times New Roman"/>
              <a:cs typeface="Times New Roman"/>
            </a:rPr>
            <a:t>2 – What happens if the condition is met (”Gold Star”)</a:t>
          </a:r>
        </a:p>
        <a:p>
          <a:pPr algn="l" rtl="0">
            <a:defRPr sz="1000"/>
          </a:pPr>
          <a:r>
            <a:rPr lang="en-AU" sz="1400" b="0" i="0" strike="noStrike">
              <a:solidFill>
                <a:srgbClr val="000000"/>
              </a:solidFill>
              <a:latin typeface="Times New Roman"/>
              <a:cs typeface="Times New Roman"/>
            </a:rPr>
            <a:t>3 – What happens if the condition is not met (“No Gold Star”)</a:t>
          </a:r>
        </a:p>
        <a:p>
          <a:pPr algn="l" rtl="0">
            <a:defRPr sz="1000"/>
          </a:pPr>
          <a:r>
            <a:rPr lang="en-AU" sz="1400" b="0" i="0" strike="noStrike">
              <a:solidFill>
                <a:srgbClr val="000000"/>
              </a:solidFill>
              <a:latin typeface="Times New Roman"/>
              <a:cs typeface="Times New Roman"/>
            </a:rPr>
            <a:t>Commas are used to separate each condition</a:t>
          </a:r>
          <a:endParaRPr lang="en-AU" sz="2400" b="0" i="0" strike="noStrike">
            <a:solidFill>
              <a:srgbClr val="000000"/>
            </a:solidFill>
            <a:latin typeface="Times New Roman"/>
            <a:cs typeface="Times New Roman"/>
          </a:endParaRPr>
        </a:p>
        <a:p>
          <a:pPr algn="l" rtl="0">
            <a:defRPr sz="1000"/>
          </a:pPr>
          <a:endParaRPr lang="en-AU" sz="2400" b="0" i="0" strike="noStrike">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523875</xdr:colOff>
      <xdr:row>5</xdr:row>
      <xdr:rowOff>123825</xdr:rowOff>
    </xdr:from>
    <xdr:to>
      <xdr:col>9</xdr:col>
      <xdr:colOff>266700</xdr:colOff>
      <xdr:row>28</xdr:row>
      <xdr:rowOff>57150</xdr:rowOff>
    </xdr:to>
    <xdr:sp macro="" textlink="">
      <xdr:nvSpPr>
        <xdr:cNvPr id="9217" name="Text Box 1"/>
        <xdr:cNvSpPr txBox="1">
          <a:spLocks noChangeArrowheads="1"/>
        </xdr:cNvSpPr>
      </xdr:nvSpPr>
      <xdr:spPr bwMode="auto">
        <a:xfrm>
          <a:off x="3181350" y="1257300"/>
          <a:ext cx="3400425" cy="3657600"/>
        </a:xfrm>
        <a:prstGeom prst="rect">
          <a:avLst/>
        </a:prstGeom>
        <a:solidFill>
          <a:srgbClr val="FFFF99"/>
        </a:solidFill>
        <a:ln w="1905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COUNTIF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Countif function counts the number of times a specific word, phrase or number appears in the selected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Format: =COUNTIF(B2:B38,"Charlotte")</a:t>
          </a:r>
        </a:p>
        <a:p>
          <a:pPr algn="l" rtl="0">
            <a:defRPr sz="1000"/>
          </a:pPr>
          <a:r>
            <a:rPr lang="en-AU" sz="1000" b="0" i="0" strike="noStrike">
              <a:solidFill>
                <a:srgbClr val="000000"/>
              </a:solidFill>
              <a:latin typeface="Arial"/>
              <a:cs typeface="Arial"/>
            </a:rPr>
            <a:t>Another example: =COUNTIF(C2:C38,12)</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first example, we are telling Excel to look in cells B2 through B38 and count the number of times the word Charlotte appears. Please note, that when one is looking for a word or words, the words of words must be enclosed in parentheses in the formula.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second example we are telling Excel to look in cells C2 through C30 and count the number of times the number 12 appears. When you are looking for a number, you do not need to use parentheses.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wording can be upper or lower case. </a:t>
          </a: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581025</xdr:colOff>
      <xdr:row>34</xdr:row>
      <xdr:rowOff>28575</xdr:rowOff>
    </xdr:from>
    <xdr:to>
      <xdr:col>9</xdr:col>
      <xdr:colOff>180975</xdr:colOff>
      <xdr:row>42</xdr:row>
      <xdr:rowOff>0</xdr:rowOff>
    </xdr:to>
    <xdr:sp macro="" textlink="">
      <xdr:nvSpPr>
        <xdr:cNvPr id="9218" name="Text Box 2"/>
        <xdr:cNvSpPr txBox="1">
          <a:spLocks noChangeArrowheads="1"/>
        </xdr:cNvSpPr>
      </xdr:nvSpPr>
      <xdr:spPr bwMode="auto">
        <a:xfrm>
          <a:off x="3238500" y="5857875"/>
          <a:ext cx="3257550" cy="12668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Activity1 : Write a countif command in B39 to count the number of times Asheville appears in the Home Town Column.</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Write a countif command in C39 to count the number of timesthe number 10 appears in the Hours of Community Service Column.</a:t>
          </a:r>
        </a:p>
      </xdr:txBody>
    </xdr:sp>
    <xdr:clientData/>
  </xdr:twoCellAnchor>
  <xdr:twoCellAnchor>
    <xdr:from>
      <xdr:col>1</xdr:col>
      <xdr:colOff>476250</xdr:colOff>
      <xdr:row>36</xdr:row>
      <xdr:rowOff>19050</xdr:rowOff>
    </xdr:from>
    <xdr:to>
      <xdr:col>3</xdr:col>
      <xdr:colOff>552450</xdr:colOff>
      <xdr:row>44</xdr:row>
      <xdr:rowOff>38100</xdr:rowOff>
    </xdr:to>
    <xdr:sp macro="" textlink="">
      <xdr:nvSpPr>
        <xdr:cNvPr id="9227" name="Freeform 3"/>
        <xdr:cNvSpPr>
          <a:spLocks/>
        </xdr:cNvSpPr>
      </xdr:nvSpPr>
      <xdr:spPr bwMode="auto">
        <a:xfrm>
          <a:off x="1581150" y="6172200"/>
          <a:ext cx="1628775" cy="1314450"/>
        </a:xfrm>
        <a:custGeom>
          <a:avLst/>
          <a:gdLst>
            <a:gd name="T0" fmla="*/ 171 w 171"/>
            <a:gd name="T1" fmla="*/ 0 h 138"/>
            <a:gd name="T2" fmla="*/ 85 w 171"/>
            <a:gd name="T3" fmla="*/ 130 h 138"/>
            <a:gd name="T4" fmla="*/ 0 w 171"/>
            <a:gd name="T5" fmla="*/ 51 h 138"/>
            <a:gd name="T6" fmla="*/ 0 60000 65536"/>
            <a:gd name="T7" fmla="*/ 0 60000 65536"/>
            <a:gd name="T8" fmla="*/ 0 60000 65536"/>
            <a:gd name="T9" fmla="*/ 0 w 171"/>
            <a:gd name="T10" fmla="*/ 0 h 138"/>
            <a:gd name="T11" fmla="*/ 171 w 171"/>
            <a:gd name="T12" fmla="*/ 138 h 138"/>
          </a:gdLst>
          <a:ahLst/>
          <a:cxnLst>
            <a:cxn ang="T6">
              <a:pos x="T0" y="T1"/>
            </a:cxn>
            <a:cxn ang="T7">
              <a:pos x="T2" y="T3"/>
            </a:cxn>
            <a:cxn ang="T8">
              <a:pos x="T4" y="T5"/>
            </a:cxn>
          </a:cxnLst>
          <a:rect l="T9" t="T10" r="T11" b="T12"/>
          <a:pathLst>
            <a:path w="171" h="138">
              <a:moveTo>
                <a:pt x="171" y="0"/>
              </a:moveTo>
              <a:cubicBezTo>
                <a:pt x="142" y="61"/>
                <a:pt x="113" y="122"/>
                <a:pt x="85" y="130"/>
              </a:cubicBezTo>
              <a:cubicBezTo>
                <a:pt x="57" y="138"/>
                <a:pt x="13" y="64"/>
                <a:pt x="0" y="51"/>
              </a:cubicBezTo>
            </a:path>
          </a:pathLst>
        </a:custGeom>
        <a:noFill/>
        <a:ln w="9525">
          <a:solidFill>
            <a:srgbClr val="000000"/>
          </a:solidFill>
          <a:round/>
          <a:headEnd/>
          <a:tailEnd/>
        </a:ln>
      </xdr:spPr>
    </xdr:sp>
    <xdr:clientData/>
  </xdr:twoCellAnchor>
  <xdr:twoCellAnchor>
    <xdr:from>
      <xdr:col>3</xdr:col>
      <xdr:colOff>47625</xdr:colOff>
      <xdr:row>38</xdr:row>
      <xdr:rowOff>133350</xdr:rowOff>
    </xdr:from>
    <xdr:to>
      <xdr:col>3</xdr:col>
      <xdr:colOff>485775</xdr:colOff>
      <xdr:row>39</xdr:row>
      <xdr:rowOff>114300</xdr:rowOff>
    </xdr:to>
    <xdr:sp macro="" textlink="">
      <xdr:nvSpPr>
        <xdr:cNvPr id="9228" name="Line 4"/>
        <xdr:cNvSpPr>
          <a:spLocks noChangeShapeType="1"/>
        </xdr:cNvSpPr>
      </xdr:nvSpPr>
      <xdr:spPr bwMode="auto">
        <a:xfrm flipH="1" flipV="1">
          <a:off x="2705100" y="6610350"/>
          <a:ext cx="438150" cy="1428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38100</xdr:rowOff>
    </xdr:from>
    <xdr:to>
      <xdr:col>10</xdr:col>
      <xdr:colOff>447675</xdr:colOff>
      <xdr:row>18</xdr:row>
      <xdr:rowOff>85725</xdr:rowOff>
    </xdr:to>
    <xdr:sp macro="" textlink="">
      <xdr:nvSpPr>
        <xdr:cNvPr id="2" name="Text Box 1"/>
        <xdr:cNvSpPr txBox="1">
          <a:spLocks noChangeArrowheads="1"/>
        </xdr:cNvSpPr>
      </xdr:nvSpPr>
      <xdr:spPr bwMode="auto">
        <a:xfrm>
          <a:off x="2438400" y="695325"/>
          <a:ext cx="4105275" cy="2638425"/>
        </a:xfrm>
        <a:prstGeom prst="rect">
          <a:avLst/>
        </a:prstGeom>
        <a:solidFill>
          <a:srgbClr val="FFFF99"/>
        </a:solidFill>
        <a:ln w="9525">
          <a:solidFill>
            <a:srgbClr val="000000"/>
          </a:solidFill>
          <a:miter lim="800000"/>
          <a:headEnd/>
          <a:tailEnd/>
        </a:ln>
        <a:effectLst>
          <a:outerShdw dist="107763" dir="2700000" algn="ctr" rotWithShape="0">
            <a:srgbClr val="808080"/>
          </a:outerShdw>
        </a:effectLst>
      </xdr:spPr>
      <xdr:txBody>
        <a:bodyPr vertOverflow="clip" wrap="square" lIns="45720" tIns="36576" rIns="0" bIns="0" anchor="t" upright="1"/>
        <a:lstStyle/>
        <a:p>
          <a:pPr algn="l" rtl="0">
            <a:defRPr sz="1000"/>
          </a:pPr>
          <a:r>
            <a:rPr lang="en-AU" sz="2000" b="0" i="0" strike="noStrike">
              <a:solidFill>
                <a:srgbClr val="000000"/>
              </a:solidFill>
              <a:latin typeface="Arial"/>
              <a:cs typeface="Arial"/>
            </a:rPr>
            <a:t>SUMIF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SUMIFadds the cells specified by a certain condition or criteria. For example if we wanted to add the total boxes of fruit sold by Sue we could enter a function in one cell and get that answer.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Formula: =SUMIF(A3:A26,"Sue",B3:B26)</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Assume this formula was entered in D28. It says look in cells A3 through A36 and look for the word Sue. Then add all the cells in the range B3 to B26 that are associated with Sue. The formula would be the same for Sam and Jane except we would change the "criteria" in the center of the formula to either Sam or Jane. Don't forget you must put words in quotation marks.  </a:t>
          </a:r>
        </a:p>
      </xdr:txBody>
    </xdr:sp>
    <xdr:clientData/>
  </xdr:twoCellAnchor>
  <xdr:twoCellAnchor>
    <xdr:from>
      <xdr:col>4</xdr:col>
      <xdr:colOff>390525</xdr:colOff>
      <xdr:row>21</xdr:row>
      <xdr:rowOff>19050</xdr:rowOff>
    </xdr:from>
    <xdr:to>
      <xdr:col>10</xdr:col>
      <xdr:colOff>285750</xdr:colOff>
      <xdr:row>30</xdr:row>
      <xdr:rowOff>66675</xdr:rowOff>
    </xdr:to>
    <xdr:sp macro="" textlink="">
      <xdr:nvSpPr>
        <xdr:cNvPr id="3" name="Text Box 2"/>
        <xdr:cNvSpPr txBox="1">
          <a:spLocks noChangeArrowheads="1"/>
        </xdr:cNvSpPr>
      </xdr:nvSpPr>
      <xdr:spPr bwMode="auto">
        <a:xfrm>
          <a:off x="2828925" y="3752850"/>
          <a:ext cx="3552825" cy="15049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 Enter the above formula in D28. How many boxes did Sue sell</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 Find out how many boxes Sam and Jane sold. If you drag the formula in D28 down the answer will not be correct because you did not "freeze" the cell references in the formula. If you plan to drag the formula down, you must first "freeze" the cell references by adding $ signs in front of the cell references.</a:t>
          </a:r>
          <a:r>
            <a:rPr lang="en-AU" sz="1000" b="0" i="0" strike="noStrike">
              <a:solidFill>
                <a:srgbClr val="000000"/>
              </a:solidFill>
              <a:latin typeface="Arial"/>
              <a:cs typeface="Arial"/>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9</xdr:row>
      <xdr:rowOff>28575</xdr:rowOff>
    </xdr:from>
    <xdr:to>
      <xdr:col>7</xdr:col>
      <xdr:colOff>314325</xdr:colOff>
      <xdr:row>30</xdr:row>
      <xdr:rowOff>47625</xdr:rowOff>
    </xdr:to>
    <xdr:sp macro="" textlink="">
      <xdr:nvSpPr>
        <xdr:cNvPr id="2" name="Text Box 1"/>
        <xdr:cNvSpPr txBox="1">
          <a:spLocks noChangeArrowheads="1"/>
        </xdr:cNvSpPr>
      </xdr:nvSpPr>
      <xdr:spPr bwMode="auto">
        <a:xfrm>
          <a:off x="95250" y="1485900"/>
          <a:ext cx="4486275" cy="34194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Protection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If you have a worksheet that other people may be using and you don’t want them to accidentally delete a formula or mess with it, you can protect selected cells. This is a two step process. </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1</a:t>
          </a:r>
          <a:r>
            <a:rPr lang="en-AU" sz="1000" b="0" i="0" strike="noStrike">
              <a:solidFill>
                <a:srgbClr val="000000"/>
              </a:solidFill>
              <a:latin typeface="Arial"/>
              <a:cs typeface="Arial"/>
            </a:rPr>
            <a:t>. First block all the cells in the worksheet you want to allow people to </a:t>
          </a:r>
          <a:r>
            <a:rPr lang="en-AU" sz="1000" b="1" i="0" strike="noStrike">
              <a:solidFill>
                <a:srgbClr val="FF0000"/>
              </a:solidFill>
              <a:latin typeface="Arial"/>
              <a:cs typeface="Arial"/>
            </a:rPr>
            <a:t>type in</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click off</a:t>
          </a:r>
          <a:r>
            <a:rPr lang="en-AU" sz="1000" b="0" i="0" strike="noStrike">
              <a:solidFill>
                <a:srgbClr val="000000"/>
              </a:solidFill>
              <a:latin typeface="Arial"/>
              <a:cs typeface="Arial"/>
            </a:rPr>
            <a:t> </a:t>
          </a:r>
          <a:r>
            <a:rPr lang="en-AU" sz="1000" b="1" i="0" strike="noStrike">
              <a:solidFill>
                <a:srgbClr val="000000"/>
              </a:solidFill>
              <a:latin typeface="Arial"/>
              <a:cs typeface="Arial"/>
            </a:rPr>
            <a:t>Locked</a:t>
          </a:r>
          <a:r>
            <a:rPr lang="en-AU" sz="1000" b="0" i="0" strike="noStrike">
              <a:solidFill>
                <a:srgbClr val="000000"/>
              </a:solidFill>
              <a:latin typeface="Arial"/>
              <a:cs typeface="Arial"/>
            </a:rPr>
            <a:t>.  In this example it is every cell not containing a formula and column A.  Thus, unlock cells </a:t>
          </a:r>
          <a:r>
            <a:rPr lang="en-AU" sz="1000" b="1" i="0" strike="noStrike">
              <a:solidFill>
                <a:srgbClr val="000000"/>
              </a:solidFill>
              <a:latin typeface="Arial"/>
              <a:cs typeface="Arial"/>
            </a:rPr>
            <a:t>B3:D8</a:t>
          </a:r>
          <a:r>
            <a:rPr lang="en-AU" sz="1000" b="0" i="0" strike="noStrike">
              <a:solidFill>
                <a:srgbClr val="000000"/>
              </a:solidFill>
              <a:latin typeface="Arial"/>
              <a:cs typeface="Arial"/>
            </a:rPr>
            <a:t>.</a:t>
          </a:r>
        </a:p>
        <a:p>
          <a:pPr algn="l" rtl="0">
            <a:defRPr sz="1000"/>
          </a:pPr>
          <a:r>
            <a:rPr lang="en-AU" sz="1000" b="1" i="0" strike="noStrike">
              <a:solidFill>
                <a:srgbClr val="000000"/>
              </a:solidFill>
              <a:latin typeface="Arial"/>
              <a:cs typeface="Arial"/>
            </a:rPr>
            <a:t>2</a:t>
          </a:r>
          <a:r>
            <a:rPr lang="en-AU" sz="1000" b="0" i="0" strike="noStrike">
              <a:solidFill>
                <a:srgbClr val="000000"/>
              </a:solidFill>
              <a:latin typeface="Arial"/>
              <a:cs typeface="Arial"/>
            </a:rPr>
            <a:t>. Then, to block all the cells you want protected in the worksheet (</a:t>
          </a:r>
          <a:r>
            <a:rPr lang="en-AU" sz="1000" b="1" i="0" strike="noStrike">
              <a:solidFill>
                <a:srgbClr val="000000"/>
              </a:solidFill>
              <a:latin typeface="Arial"/>
              <a:cs typeface="Arial"/>
            </a:rPr>
            <a:t>E3:N8</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Locked.</a:t>
          </a:r>
          <a:r>
            <a:rPr lang="en-AU" sz="1000" b="0" i="0" strike="noStrike">
              <a:solidFill>
                <a:srgbClr val="000000"/>
              </a:solidFill>
              <a:latin typeface="Arial"/>
              <a:cs typeface="Arial"/>
            </a:rPr>
            <a:t>  In a new worksheet the cells are locked by default.</a:t>
          </a:r>
        </a:p>
        <a:p>
          <a:pPr algn="l" rtl="0">
            <a:defRPr sz="1000"/>
          </a:pPr>
          <a:r>
            <a:rPr lang="en-AU" sz="1000" b="1" i="0" strike="noStrike">
              <a:solidFill>
                <a:srgbClr val="000000"/>
              </a:solidFill>
              <a:latin typeface="Arial"/>
              <a:cs typeface="Arial"/>
            </a:rPr>
            <a:t>3</a:t>
          </a:r>
          <a:r>
            <a:rPr lang="en-AU" sz="1000" b="0" i="0" strike="noStrike">
              <a:solidFill>
                <a:srgbClr val="000000"/>
              </a:solidFill>
              <a:latin typeface="Arial"/>
              <a:cs typeface="Arial"/>
            </a:rPr>
            <a:t>. Now go to </a:t>
          </a:r>
          <a:r>
            <a:rPr lang="en-AU" sz="1000" b="1" i="0" strike="noStrike">
              <a:solidFill>
                <a:srgbClr val="FF0000"/>
              </a:solidFill>
              <a:latin typeface="Arial"/>
              <a:cs typeface="Arial"/>
            </a:rPr>
            <a:t>Tools,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Protect Worksheet</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People will then be able to type in the unlocked cells but not the locked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To unlock the worksheet, you have to click on Tools, Protection, and then select Unprotect Sheet.  This action can be password protected if you want to get serious about protecting a worksheet.</a:t>
          </a:r>
        </a:p>
        <a:p>
          <a:pPr algn="l" rtl="0">
            <a:defRPr sz="1000"/>
          </a:pPr>
          <a:endParaRPr lang="en-AU" sz="1000" b="0" i="0" strike="noStrike">
            <a:solidFill>
              <a:srgbClr val="000000"/>
            </a:solidFill>
            <a:latin typeface="Arial"/>
            <a:cs typeface="Arial"/>
          </a:endParaRPr>
        </a:p>
      </xdr:txBody>
    </xdr:sp>
    <xdr:clientData/>
  </xdr:twoCellAnchor>
  <xdr:twoCellAnchor>
    <xdr:from>
      <xdr:col>8</xdr:col>
      <xdr:colOff>85725</xdr:colOff>
      <xdr:row>9</xdr:row>
      <xdr:rowOff>9525</xdr:rowOff>
    </xdr:from>
    <xdr:to>
      <xdr:col>13</xdr:col>
      <xdr:colOff>447675</xdr:colOff>
      <xdr:row>21</xdr:row>
      <xdr:rowOff>19050</xdr:rowOff>
    </xdr:to>
    <xdr:sp macro="" textlink="">
      <xdr:nvSpPr>
        <xdr:cNvPr id="3" name="Text Box 2"/>
        <xdr:cNvSpPr txBox="1">
          <a:spLocks noChangeArrowheads="1"/>
        </xdr:cNvSpPr>
      </xdr:nvSpPr>
      <xdr:spPr bwMode="auto">
        <a:xfrm>
          <a:off x="4962525" y="1466850"/>
          <a:ext cx="3409950" cy="19526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Question to answer: Assume that your students turn in sales slips when they sell fruit. Your club treasurer is responsible for entering these data in the spreadsheet.  You have created this spreadsheet but locked a number of the cells. Which cells are not locked?</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move this box to a different location on the page?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Go to Tools, Protection, Unprotect Sheet, then see if you can move this text box or edit the cells. Then turn the protection back on. </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7</xdr:col>
      <xdr:colOff>123825</xdr:colOff>
      <xdr:row>19</xdr:row>
      <xdr:rowOff>123825</xdr:rowOff>
    </xdr:from>
    <xdr:to>
      <xdr:col>17</xdr:col>
      <xdr:colOff>219075</xdr:colOff>
      <xdr:row>35</xdr:row>
      <xdr:rowOff>47625</xdr:rowOff>
    </xdr:to>
    <xdr:sp macro="" textlink="">
      <xdr:nvSpPr>
        <xdr:cNvPr id="4" name="AutoShape 3"/>
        <xdr:cNvSpPr>
          <a:spLocks noChangeArrowheads="1"/>
        </xdr:cNvSpPr>
      </xdr:nvSpPr>
      <xdr:spPr bwMode="auto">
        <a:xfrm>
          <a:off x="4391025" y="3200400"/>
          <a:ext cx="6191250" cy="2514600"/>
        </a:xfrm>
        <a:prstGeom prst="irregularSeal2">
          <a:avLst/>
        </a:prstGeom>
        <a:solidFill>
          <a:srgbClr val="FFFF00"/>
        </a:solidFill>
        <a:ln w="57150" cmpd="thinThick">
          <a:solidFill>
            <a:srgbClr val="FF0000"/>
          </a:solidFill>
          <a:miter lim="800000"/>
          <a:headEnd/>
          <a:tailEnd/>
        </a:ln>
      </xdr:spPr>
    </xdr:sp>
    <xdr:clientData/>
  </xdr:twoCellAnchor>
  <xdr:twoCellAnchor>
    <xdr:from>
      <xdr:col>9</xdr:col>
      <xdr:colOff>533400</xdr:colOff>
      <xdr:row>27</xdr:row>
      <xdr:rowOff>19050</xdr:rowOff>
    </xdr:from>
    <xdr:to>
      <xdr:col>15</xdr:col>
      <xdr:colOff>47625</xdr:colOff>
      <xdr:row>33</xdr:row>
      <xdr:rowOff>38100</xdr:rowOff>
    </xdr:to>
    <xdr:sp macro="" textlink="">
      <xdr:nvSpPr>
        <xdr:cNvPr id="5" name="Text Box 4"/>
        <xdr:cNvSpPr txBox="1">
          <a:spLocks noChangeArrowheads="1"/>
        </xdr:cNvSpPr>
      </xdr:nvSpPr>
      <xdr:spPr bwMode="auto">
        <a:xfrm>
          <a:off x="6019800" y="4391025"/>
          <a:ext cx="3171825" cy="990600"/>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strike="noStrike">
              <a:solidFill>
                <a:srgbClr val="000000"/>
              </a:solidFill>
              <a:latin typeface="Arial"/>
              <a:cs typeface="Arial"/>
            </a:rPr>
            <a:t>About passwords</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You need to rmember passwords otherwise you will not be able to edit the protected cells again.</a:t>
          </a:r>
        </a:p>
        <a:p>
          <a:pPr algn="l" rtl="0">
            <a:defRPr sz="1000"/>
          </a:pPr>
          <a:r>
            <a:rPr lang="en-AU" sz="1000" b="0" i="0" strike="noStrike">
              <a:solidFill>
                <a:srgbClr val="000000"/>
              </a:solidFill>
              <a:latin typeface="Arial"/>
              <a:cs typeface="Arial"/>
            </a:rPr>
            <a:t>In class, type password on worksheet or use a simple password, such as </a:t>
          </a:r>
          <a:r>
            <a:rPr lang="en-AU" sz="1000" b="1" i="0" strike="noStrike">
              <a:solidFill>
                <a:srgbClr val="000000"/>
              </a:solidFill>
              <a:latin typeface="Arial"/>
              <a:cs typeface="Arial"/>
            </a:rPr>
            <a:t>pw</a:t>
          </a:r>
          <a:r>
            <a:rPr lang="en-AU" sz="1000" b="0" i="0" strike="noStrike">
              <a:solidFill>
                <a:srgbClr val="000000"/>
              </a:solidFill>
              <a:latin typeface="Arial"/>
              <a:cs typeface="Arial"/>
            </a:rPr>
            <a:t>.  You do not need to have a password to protect the worksheet.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N51"/>
  <sheetViews>
    <sheetView tabSelected="1" topLeftCell="G18" workbookViewId="0">
      <selection activeCell="K47" sqref="K47"/>
    </sheetView>
  </sheetViews>
  <sheetFormatPr defaultRowHeight="12.75"/>
  <cols>
    <col min="1" max="1" width="16.5703125" bestFit="1" customWidth="1"/>
    <col min="2" max="2" width="12.28515625" bestFit="1" customWidth="1"/>
    <col min="3" max="3" width="11" customWidth="1"/>
    <col min="7" max="7" width="9.5703125" bestFit="1" customWidth="1"/>
    <col min="11" max="11" width="6.42578125" customWidth="1"/>
  </cols>
  <sheetData>
    <row r="1" spans="1:12" ht="38.25">
      <c r="A1" s="1" t="s">
        <v>0</v>
      </c>
      <c r="B1" s="2" t="s">
        <v>1</v>
      </c>
      <c r="C1" s="3" t="s">
        <v>2</v>
      </c>
      <c r="D1" s="4" t="s">
        <v>3</v>
      </c>
      <c r="E1" s="4" t="s">
        <v>4</v>
      </c>
      <c r="F1" s="5" t="s">
        <v>5</v>
      </c>
      <c r="G1" s="3" t="s">
        <v>6</v>
      </c>
      <c r="H1" s="3" t="s">
        <v>7</v>
      </c>
      <c r="I1" s="3" t="s">
        <v>8</v>
      </c>
      <c r="J1" s="5" t="s">
        <v>9</v>
      </c>
      <c r="K1" s="3" t="s">
        <v>76</v>
      </c>
      <c r="L1" s="3" t="s">
        <v>77</v>
      </c>
    </row>
    <row r="2" spans="1:12">
      <c r="A2" s="6" t="s">
        <v>10</v>
      </c>
      <c r="B2" s="7" t="s">
        <v>11</v>
      </c>
      <c r="C2" s="7">
        <v>5</v>
      </c>
      <c r="D2" s="6">
        <v>81</v>
      </c>
      <c r="E2" s="6">
        <v>71</v>
      </c>
      <c r="F2" s="6">
        <v>77</v>
      </c>
      <c r="G2" s="15">
        <f>AVERAGE(D2:F2)</f>
        <v>76.333333333333329</v>
      </c>
      <c r="H2" s="13"/>
      <c r="I2" s="16">
        <f>G2+H2</f>
        <v>76.333333333333329</v>
      </c>
      <c r="L2" s="14"/>
    </row>
    <row r="3" spans="1:12">
      <c r="A3" s="6" t="s">
        <v>12</v>
      </c>
      <c r="B3" s="7" t="s">
        <v>13</v>
      </c>
      <c r="C3" s="7">
        <v>13</v>
      </c>
      <c r="D3" s="6">
        <v>71</v>
      </c>
      <c r="E3" s="6">
        <v>90</v>
      </c>
      <c r="F3" s="6">
        <v>68</v>
      </c>
      <c r="G3" s="15">
        <f t="shared" ref="G3:G38" si="0">AVERAGE(D3:F3)</f>
        <v>76.333333333333329</v>
      </c>
      <c r="H3" s="13"/>
      <c r="I3" s="16">
        <f t="shared" ref="I3:I38" si="1">G3+H3</f>
        <v>76.333333333333329</v>
      </c>
      <c r="L3" s="14"/>
    </row>
    <row r="4" spans="1:12">
      <c r="A4" s="6" t="s">
        <v>14</v>
      </c>
      <c r="B4" s="7" t="s">
        <v>15</v>
      </c>
      <c r="C4" s="7">
        <v>10</v>
      </c>
      <c r="D4" s="6">
        <v>75</v>
      </c>
      <c r="E4" s="6">
        <v>70</v>
      </c>
      <c r="F4" s="6">
        <v>90</v>
      </c>
      <c r="G4" s="15">
        <f t="shared" si="0"/>
        <v>78.333333333333329</v>
      </c>
      <c r="H4" s="13"/>
      <c r="I4" s="16">
        <f t="shared" si="1"/>
        <v>78.333333333333329</v>
      </c>
      <c r="L4" s="14"/>
    </row>
    <row r="5" spans="1:12">
      <c r="A5" s="6" t="s">
        <v>16</v>
      </c>
      <c r="B5" s="7" t="s">
        <v>17</v>
      </c>
      <c r="C5" s="7">
        <v>9</v>
      </c>
      <c r="D5" s="6">
        <v>77</v>
      </c>
      <c r="E5" s="6">
        <v>99</v>
      </c>
      <c r="F5" s="6">
        <v>78</v>
      </c>
      <c r="G5" s="15">
        <f t="shared" si="0"/>
        <v>84.666666666666671</v>
      </c>
      <c r="H5" s="13"/>
      <c r="I5" s="16">
        <f t="shared" si="1"/>
        <v>84.666666666666671</v>
      </c>
      <c r="L5" s="14"/>
    </row>
    <row r="6" spans="1:12">
      <c r="A6" s="6" t="s">
        <v>18</v>
      </c>
      <c r="B6" s="7" t="s">
        <v>19</v>
      </c>
      <c r="C6" s="7">
        <v>6</v>
      </c>
      <c r="D6" s="6">
        <v>93</v>
      </c>
      <c r="E6" s="6">
        <v>90</v>
      </c>
      <c r="F6" s="6">
        <v>85</v>
      </c>
      <c r="G6" s="15">
        <f t="shared" si="0"/>
        <v>89.333333333333329</v>
      </c>
      <c r="H6" s="13"/>
      <c r="I6" s="16">
        <f t="shared" si="1"/>
        <v>89.333333333333329</v>
      </c>
      <c r="L6" s="14"/>
    </row>
    <row r="7" spans="1:12">
      <c r="A7" s="6" t="s">
        <v>20</v>
      </c>
      <c r="B7" s="7" t="s">
        <v>21</v>
      </c>
      <c r="C7" s="7">
        <v>8</v>
      </c>
      <c r="D7" s="6">
        <v>87</v>
      </c>
      <c r="E7" s="6">
        <v>91</v>
      </c>
      <c r="F7" s="6">
        <v>85</v>
      </c>
      <c r="G7" s="15">
        <f t="shared" si="0"/>
        <v>87.666666666666671</v>
      </c>
      <c r="H7" s="13"/>
      <c r="I7" s="16">
        <f t="shared" si="1"/>
        <v>87.666666666666671</v>
      </c>
      <c r="L7" s="14"/>
    </row>
    <row r="8" spans="1:12">
      <c r="A8" s="6" t="s">
        <v>22</v>
      </c>
      <c r="B8" s="7" t="s">
        <v>11</v>
      </c>
      <c r="C8" s="7">
        <v>23</v>
      </c>
      <c r="D8" s="6">
        <v>95</v>
      </c>
      <c r="E8" s="6">
        <v>92</v>
      </c>
      <c r="F8" s="6">
        <v>83</v>
      </c>
      <c r="G8" s="15">
        <f t="shared" si="0"/>
        <v>90</v>
      </c>
      <c r="H8" s="13"/>
      <c r="I8" s="16">
        <f t="shared" si="1"/>
        <v>90</v>
      </c>
      <c r="L8" s="14"/>
    </row>
    <row r="9" spans="1:12">
      <c r="A9" s="6" t="s">
        <v>23</v>
      </c>
      <c r="B9" s="7" t="s">
        <v>24</v>
      </c>
      <c r="C9" s="7">
        <v>15</v>
      </c>
      <c r="D9" s="6">
        <v>83</v>
      </c>
      <c r="E9" s="6">
        <v>86</v>
      </c>
      <c r="F9" s="6">
        <v>98</v>
      </c>
      <c r="G9" s="15">
        <f t="shared" si="0"/>
        <v>89</v>
      </c>
      <c r="H9" s="13"/>
      <c r="I9" s="16">
        <f t="shared" si="1"/>
        <v>89</v>
      </c>
      <c r="L9" s="14"/>
    </row>
    <row r="10" spans="1:12">
      <c r="A10" s="6" t="s">
        <v>25</v>
      </c>
      <c r="B10" s="7" t="s">
        <v>26</v>
      </c>
      <c r="C10" s="7">
        <v>10</v>
      </c>
      <c r="D10" s="6">
        <v>82</v>
      </c>
      <c r="E10" s="6">
        <v>87</v>
      </c>
      <c r="F10" s="6">
        <v>95</v>
      </c>
      <c r="G10" s="15">
        <f t="shared" si="0"/>
        <v>88</v>
      </c>
      <c r="H10" s="13"/>
      <c r="I10" s="16">
        <f t="shared" si="1"/>
        <v>88</v>
      </c>
      <c r="L10" s="14"/>
    </row>
    <row r="11" spans="1:12">
      <c r="A11" s="6" t="s">
        <v>27</v>
      </c>
      <c r="B11" s="7" t="s">
        <v>28</v>
      </c>
      <c r="C11" s="7">
        <v>11</v>
      </c>
      <c r="D11" s="6">
        <v>79</v>
      </c>
      <c r="E11" s="6">
        <v>62</v>
      </c>
      <c r="F11" s="6">
        <v>75</v>
      </c>
      <c r="G11" s="15">
        <f t="shared" si="0"/>
        <v>72</v>
      </c>
      <c r="H11" s="13"/>
      <c r="I11" s="16">
        <f t="shared" si="1"/>
        <v>72</v>
      </c>
      <c r="L11" s="14"/>
    </row>
    <row r="12" spans="1:12">
      <c r="A12" s="6" t="s">
        <v>29</v>
      </c>
      <c r="B12" s="7" t="s">
        <v>30</v>
      </c>
      <c r="C12" s="7">
        <v>7</v>
      </c>
      <c r="D12" s="6">
        <v>84</v>
      </c>
      <c r="E12" s="6">
        <v>91</v>
      </c>
      <c r="F12" s="6">
        <v>78</v>
      </c>
      <c r="G12" s="15">
        <f t="shared" si="0"/>
        <v>84.333333333333329</v>
      </c>
      <c r="H12" s="13"/>
      <c r="I12" s="16">
        <f t="shared" si="1"/>
        <v>84.333333333333329</v>
      </c>
      <c r="L12" s="14"/>
    </row>
    <row r="13" spans="1:12">
      <c r="A13" s="6" t="s">
        <v>31</v>
      </c>
      <c r="B13" s="7" t="s">
        <v>32</v>
      </c>
      <c r="C13" s="7">
        <v>17</v>
      </c>
      <c r="D13" s="6">
        <v>83</v>
      </c>
      <c r="E13" s="6">
        <v>86</v>
      </c>
      <c r="F13" s="6">
        <v>85</v>
      </c>
      <c r="G13" s="15">
        <f t="shared" si="0"/>
        <v>84.666666666666671</v>
      </c>
      <c r="H13" s="13"/>
      <c r="I13" s="16">
        <f t="shared" si="1"/>
        <v>84.666666666666671</v>
      </c>
      <c r="L13" s="14"/>
    </row>
    <row r="14" spans="1:12">
      <c r="A14" s="6" t="s">
        <v>33</v>
      </c>
      <c r="B14" s="7" t="s">
        <v>34</v>
      </c>
      <c r="C14" s="7">
        <v>12</v>
      </c>
      <c r="D14" s="6">
        <v>76</v>
      </c>
      <c r="E14" s="6">
        <v>86</v>
      </c>
      <c r="F14" s="6">
        <v>95</v>
      </c>
      <c r="G14" s="15">
        <f t="shared" si="0"/>
        <v>85.666666666666671</v>
      </c>
      <c r="H14" s="13"/>
      <c r="I14" s="16">
        <f t="shared" si="1"/>
        <v>85.666666666666671</v>
      </c>
      <c r="L14" s="14"/>
    </row>
    <row r="15" spans="1:12">
      <c r="A15" s="6" t="s">
        <v>35</v>
      </c>
      <c r="B15" s="7" t="s">
        <v>36</v>
      </c>
      <c r="C15" s="7">
        <v>7</v>
      </c>
      <c r="D15" s="6">
        <v>90</v>
      </c>
      <c r="E15" s="6">
        <v>94</v>
      </c>
      <c r="F15" s="6">
        <v>93</v>
      </c>
      <c r="G15" s="15">
        <f t="shared" si="0"/>
        <v>92.333333333333329</v>
      </c>
      <c r="H15" s="13"/>
      <c r="I15" s="16">
        <f t="shared" si="1"/>
        <v>92.333333333333329</v>
      </c>
      <c r="L15" s="14"/>
    </row>
    <row r="16" spans="1:12">
      <c r="A16" s="6" t="s">
        <v>37</v>
      </c>
      <c r="B16" s="7" t="s">
        <v>38</v>
      </c>
      <c r="C16" s="7">
        <v>20</v>
      </c>
      <c r="D16" s="6">
        <v>96</v>
      </c>
      <c r="E16" s="6">
        <v>94</v>
      </c>
      <c r="F16" s="6">
        <v>93</v>
      </c>
      <c r="G16" s="15">
        <f t="shared" si="0"/>
        <v>94.333333333333329</v>
      </c>
      <c r="H16" s="13"/>
      <c r="I16" s="16">
        <f t="shared" si="1"/>
        <v>94.333333333333329</v>
      </c>
      <c r="L16" s="14"/>
    </row>
    <row r="17" spans="1:12">
      <c r="A17" s="6" t="s">
        <v>39</v>
      </c>
      <c r="B17" s="7" t="s">
        <v>40</v>
      </c>
      <c r="C17" s="7">
        <v>12</v>
      </c>
      <c r="D17" s="6">
        <v>80</v>
      </c>
      <c r="E17" s="6">
        <v>91</v>
      </c>
      <c r="F17" s="6">
        <v>75</v>
      </c>
      <c r="G17" s="15">
        <f t="shared" si="0"/>
        <v>82</v>
      </c>
      <c r="H17" s="13"/>
      <c r="I17" s="16">
        <f t="shared" si="1"/>
        <v>82</v>
      </c>
      <c r="L17" s="14"/>
    </row>
    <row r="18" spans="1:12">
      <c r="A18" s="6" t="s">
        <v>41</v>
      </c>
      <c r="B18" s="7" t="s">
        <v>42</v>
      </c>
      <c r="C18" s="7">
        <v>12</v>
      </c>
      <c r="D18" s="6">
        <v>88</v>
      </c>
      <c r="E18" s="6">
        <v>91</v>
      </c>
      <c r="F18" s="6">
        <v>88</v>
      </c>
      <c r="G18" s="15">
        <f t="shared" si="0"/>
        <v>89</v>
      </c>
      <c r="H18" s="13"/>
      <c r="I18" s="16">
        <f t="shared" si="1"/>
        <v>89</v>
      </c>
      <c r="L18" s="14"/>
    </row>
    <row r="19" spans="1:12">
      <c r="A19" s="6" t="s">
        <v>43</v>
      </c>
      <c r="B19" s="7" t="s">
        <v>44</v>
      </c>
      <c r="C19" s="7">
        <v>10</v>
      </c>
      <c r="D19" s="6">
        <v>85</v>
      </c>
      <c r="E19" s="6">
        <v>87</v>
      </c>
      <c r="F19" s="6">
        <v>83</v>
      </c>
      <c r="G19" s="15">
        <f t="shared" si="0"/>
        <v>85</v>
      </c>
      <c r="H19" s="13"/>
      <c r="I19" s="16">
        <f t="shared" si="1"/>
        <v>85</v>
      </c>
      <c r="L19" s="14"/>
    </row>
    <row r="20" spans="1:12">
      <c r="A20" s="6" t="s">
        <v>45</v>
      </c>
      <c r="B20" s="7" t="s">
        <v>46</v>
      </c>
      <c r="C20" s="7">
        <v>9</v>
      </c>
      <c r="D20" s="6">
        <v>83</v>
      </c>
      <c r="E20" s="6">
        <v>85</v>
      </c>
      <c r="F20" s="6">
        <v>98</v>
      </c>
      <c r="G20" s="15">
        <f t="shared" si="0"/>
        <v>88.666666666666671</v>
      </c>
      <c r="H20" s="13"/>
      <c r="I20" s="16">
        <f t="shared" si="1"/>
        <v>88.666666666666671</v>
      </c>
      <c r="L20" s="14"/>
    </row>
    <row r="21" spans="1:12">
      <c r="A21" s="6" t="s">
        <v>47</v>
      </c>
      <c r="B21" s="7" t="s">
        <v>48</v>
      </c>
      <c r="C21" s="7">
        <v>11</v>
      </c>
      <c r="D21" s="6">
        <v>85</v>
      </c>
      <c r="E21" s="6">
        <v>76</v>
      </c>
      <c r="F21" s="6">
        <v>75</v>
      </c>
      <c r="G21" s="15">
        <f t="shared" si="0"/>
        <v>78.666666666666671</v>
      </c>
      <c r="H21" s="13"/>
      <c r="I21" s="16">
        <f t="shared" si="1"/>
        <v>78.666666666666671</v>
      </c>
      <c r="L21" s="14"/>
    </row>
    <row r="22" spans="1:12">
      <c r="A22" s="6" t="s">
        <v>49</v>
      </c>
      <c r="B22" s="7" t="s">
        <v>50</v>
      </c>
      <c r="C22" s="7">
        <v>8</v>
      </c>
      <c r="D22" s="6">
        <v>71</v>
      </c>
      <c r="E22" s="6">
        <v>84</v>
      </c>
      <c r="F22" s="6">
        <v>78</v>
      </c>
      <c r="G22" s="15">
        <f t="shared" si="0"/>
        <v>77.666666666666671</v>
      </c>
      <c r="H22" s="13"/>
      <c r="I22" s="16">
        <f t="shared" si="1"/>
        <v>77.666666666666671</v>
      </c>
      <c r="L22" s="14"/>
    </row>
    <row r="23" spans="1:12">
      <c r="A23" s="6" t="s">
        <v>51</v>
      </c>
      <c r="B23" s="7" t="s">
        <v>52</v>
      </c>
      <c r="C23" s="7">
        <v>25</v>
      </c>
      <c r="D23" s="6">
        <v>88</v>
      </c>
      <c r="E23" s="6">
        <v>95</v>
      </c>
      <c r="F23" s="6">
        <v>80</v>
      </c>
      <c r="G23" s="15">
        <f t="shared" si="0"/>
        <v>87.666666666666671</v>
      </c>
      <c r="H23" s="13"/>
      <c r="I23" s="16">
        <f t="shared" si="1"/>
        <v>87.666666666666671</v>
      </c>
      <c r="L23" s="14"/>
    </row>
    <row r="24" spans="1:12">
      <c r="A24" s="6" t="s">
        <v>53</v>
      </c>
      <c r="B24" s="7" t="s">
        <v>54</v>
      </c>
      <c r="C24" s="7">
        <v>21</v>
      </c>
      <c r="D24" s="6">
        <v>96</v>
      </c>
      <c r="E24" s="6">
        <v>96</v>
      </c>
      <c r="F24" s="6">
        <v>98</v>
      </c>
      <c r="G24" s="15">
        <f t="shared" si="0"/>
        <v>96.666666666666671</v>
      </c>
      <c r="H24" s="13"/>
      <c r="I24" s="16">
        <f t="shared" si="1"/>
        <v>96.666666666666671</v>
      </c>
      <c r="L24" s="14"/>
    </row>
    <row r="25" spans="1:12">
      <c r="A25" s="6" t="s">
        <v>55</v>
      </c>
      <c r="B25" s="7" t="s">
        <v>30</v>
      </c>
      <c r="C25" s="7">
        <v>15</v>
      </c>
      <c r="D25" s="6">
        <v>72</v>
      </c>
      <c r="E25" s="6">
        <v>78</v>
      </c>
      <c r="F25" s="6">
        <v>60</v>
      </c>
      <c r="G25" s="15">
        <f t="shared" si="0"/>
        <v>70</v>
      </c>
      <c r="H25" s="13"/>
      <c r="I25" s="16">
        <f t="shared" si="1"/>
        <v>70</v>
      </c>
      <c r="L25" s="14"/>
    </row>
    <row r="26" spans="1:12">
      <c r="A26" s="6" t="s">
        <v>56</v>
      </c>
      <c r="B26" s="7" t="s">
        <v>57</v>
      </c>
      <c r="C26" s="7">
        <v>13</v>
      </c>
      <c r="D26" s="6">
        <v>89</v>
      </c>
      <c r="E26" s="6">
        <v>89</v>
      </c>
      <c r="F26" s="6">
        <v>55</v>
      </c>
      <c r="G26" s="15">
        <f t="shared" si="0"/>
        <v>77.666666666666671</v>
      </c>
      <c r="H26" s="13"/>
      <c r="I26" s="16">
        <f t="shared" si="1"/>
        <v>77.666666666666671</v>
      </c>
      <c r="L26" s="14"/>
    </row>
    <row r="27" spans="1:12">
      <c r="A27" s="6" t="s">
        <v>58</v>
      </c>
      <c r="B27" s="7" t="s">
        <v>59</v>
      </c>
      <c r="C27" s="7">
        <v>4</v>
      </c>
      <c r="D27" s="6">
        <v>77</v>
      </c>
      <c r="E27" s="6">
        <v>88</v>
      </c>
      <c r="F27" s="6">
        <v>73</v>
      </c>
      <c r="G27" s="15">
        <f t="shared" si="0"/>
        <v>79.333333333333329</v>
      </c>
      <c r="H27" s="13"/>
      <c r="I27" s="16">
        <f t="shared" si="1"/>
        <v>79.333333333333329</v>
      </c>
      <c r="L27" s="14"/>
    </row>
    <row r="28" spans="1:12">
      <c r="A28" s="6" t="s">
        <v>60</v>
      </c>
      <c r="B28" s="7" t="s">
        <v>61</v>
      </c>
      <c r="C28" s="7">
        <v>12</v>
      </c>
      <c r="D28" s="6">
        <v>73</v>
      </c>
      <c r="E28" s="6">
        <v>90</v>
      </c>
      <c r="F28" s="6">
        <v>58</v>
      </c>
      <c r="G28" s="15">
        <f t="shared" si="0"/>
        <v>73.666666666666671</v>
      </c>
      <c r="H28" s="13"/>
      <c r="I28" s="16">
        <f t="shared" si="1"/>
        <v>73.666666666666671</v>
      </c>
      <c r="L28" s="14"/>
    </row>
    <row r="29" spans="1:12">
      <c r="A29" s="6" t="s">
        <v>62</v>
      </c>
      <c r="B29" s="7" t="s">
        <v>63</v>
      </c>
      <c r="C29" s="7">
        <v>11</v>
      </c>
      <c r="D29" s="6">
        <v>80</v>
      </c>
      <c r="E29" s="6">
        <v>81</v>
      </c>
      <c r="F29" s="6">
        <v>87</v>
      </c>
      <c r="G29" s="15">
        <f t="shared" si="0"/>
        <v>82.666666666666671</v>
      </c>
      <c r="H29" s="13"/>
      <c r="I29" s="16">
        <f t="shared" si="1"/>
        <v>82.666666666666671</v>
      </c>
      <c r="L29" s="14"/>
    </row>
    <row r="30" spans="1:12">
      <c r="A30" s="6" t="s">
        <v>64</v>
      </c>
      <c r="B30" s="7" t="s">
        <v>24</v>
      </c>
      <c r="C30" s="7">
        <v>16</v>
      </c>
      <c r="D30" s="6">
        <v>90</v>
      </c>
      <c r="E30" s="6">
        <v>98</v>
      </c>
      <c r="F30" s="6">
        <v>95</v>
      </c>
      <c r="G30" s="15">
        <f t="shared" si="0"/>
        <v>94.333333333333329</v>
      </c>
      <c r="H30" s="13"/>
      <c r="I30" s="16">
        <f t="shared" si="1"/>
        <v>94.333333333333329</v>
      </c>
      <c r="L30" s="14"/>
    </row>
    <row r="31" spans="1:12">
      <c r="A31" s="6" t="s">
        <v>65</v>
      </c>
      <c r="B31" s="6" t="s">
        <v>66</v>
      </c>
      <c r="C31" s="6">
        <v>9</v>
      </c>
      <c r="D31" s="6">
        <v>93</v>
      </c>
      <c r="E31" s="6">
        <v>90</v>
      </c>
      <c r="F31" s="6">
        <v>95</v>
      </c>
      <c r="G31" s="15">
        <f t="shared" si="0"/>
        <v>92.666666666666671</v>
      </c>
      <c r="H31" s="13"/>
      <c r="I31" s="16">
        <f t="shared" si="1"/>
        <v>92.666666666666671</v>
      </c>
      <c r="L31" s="14"/>
    </row>
    <row r="32" spans="1:12">
      <c r="A32" s="6" t="s">
        <v>67</v>
      </c>
      <c r="B32" s="6" t="s">
        <v>57</v>
      </c>
      <c r="C32" s="6">
        <v>22</v>
      </c>
      <c r="D32" s="6">
        <v>97</v>
      </c>
      <c r="E32" s="6">
        <v>96</v>
      </c>
      <c r="F32" s="6">
        <v>98</v>
      </c>
      <c r="G32" s="15">
        <f t="shared" si="0"/>
        <v>97</v>
      </c>
      <c r="H32" s="13"/>
      <c r="I32" s="16">
        <f t="shared" si="1"/>
        <v>97</v>
      </c>
      <c r="L32" s="14"/>
    </row>
    <row r="33" spans="1:14">
      <c r="A33" s="6" t="s">
        <v>68</v>
      </c>
      <c r="B33" s="6" t="s">
        <v>61</v>
      </c>
      <c r="C33" s="6">
        <v>20</v>
      </c>
      <c r="D33" s="6">
        <v>100</v>
      </c>
      <c r="E33" s="6">
        <v>100</v>
      </c>
      <c r="F33" s="6">
        <v>95</v>
      </c>
      <c r="G33" s="15">
        <f t="shared" si="0"/>
        <v>98.333333333333329</v>
      </c>
      <c r="H33" s="13"/>
      <c r="I33" s="16">
        <f t="shared" si="1"/>
        <v>98.333333333333329</v>
      </c>
      <c r="L33" s="14"/>
    </row>
    <row r="34" spans="1:14">
      <c r="A34" s="6" t="s">
        <v>69</v>
      </c>
      <c r="B34" s="6" t="s">
        <v>52</v>
      </c>
      <c r="C34" s="6">
        <v>12</v>
      </c>
      <c r="D34" s="6">
        <v>95</v>
      </c>
      <c r="E34" s="6">
        <v>98</v>
      </c>
      <c r="F34" s="6">
        <v>95</v>
      </c>
      <c r="G34" s="15">
        <f t="shared" si="0"/>
        <v>96</v>
      </c>
      <c r="H34" s="13"/>
      <c r="I34" s="16">
        <f t="shared" si="1"/>
        <v>96</v>
      </c>
      <c r="L34" s="14"/>
    </row>
    <row r="35" spans="1:14">
      <c r="A35" s="6" t="s">
        <v>70</v>
      </c>
      <c r="B35" s="6" t="s">
        <v>71</v>
      </c>
      <c r="C35" s="6">
        <v>6</v>
      </c>
      <c r="D35" s="6">
        <v>89</v>
      </c>
      <c r="E35" s="6">
        <v>88</v>
      </c>
      <c r="F35" s="6">
        <v>73</v>
      </c>
      <c r="G35" s="15">
        <f t="shared" si="0"/>
        <v>83.333333333333329</v>
      </c>
      <c r="H35" s="13"/>
      <c r="I35" s="16">
        <f t="shared" si="1"/>
        <v>83.333333333333329</v>
      </c>
      <c r="L35" s="14"/>
    </row>
    <row r="36" spans="1:14">
      <c r="A36" s="6" t="s">
        <v>72</v>
      </c>
      <c r="B36" s="6" t="s">
        <v>50</v>
      </c>
      <c r="C36" s="6">
        <v>18</v>
      </c>
      <c r="D36" s="6">
        <v>77</v>
      </c>
      <c r="E36" s="6">
        <v>81</v>
      </c>
      <c r="F36" s="6">
        <v>80</v>
      </c>
      <c r="G36" s="15">
        <f t="shared" si="0"/>
        <v>79.333333333333329</v>
      </c>
      <c r="H36" s="13"/>
      <c r="I36" s="16">
        <f t="shared" si="1"/>
        <v>79.333333333333329</v>
      </c>
      <c r="L36" s="14"/>
    </row>
    <row r="37" spans="1:14">
      <c r="A37" s="6" t="s">
        <v>73</v>
      </c>
      <c r="B37" s="6" t="s">
        <v>63</v>
      </c>
      <c r="C37" s="6">
        <v>10</v>
      </c>
      <c r="D37" s="6">
        <v>97</v>
      </c>
      <c r="E37" s="6">
        <v>89</v>
      </c>
      <c r="F37" s="6">
        <v>79</v>
      </c>
      <c r="G37" s="15">
        <f t="shared" si="0"/>
        <v>88.333333333333329</v>
      </c>
      <c r="H37" s="13"/>
      <c r="I37" s="16">
        <f t="shared" si="1"/>
        <v>88.333333333333329</v>
      </c>
      <c r="L37" s="14"/>
    </row>
    <row r="38" spans="1:14">
      <c r="A38" s="6" t="s">
        <v>74</v>
      </c>
      <c r="B38" s="6" t="s">
        <v>75</v>
      </c>
      <c r="C38" s="6">
        <v>23</v>
      </c>
      <c r="D38" s="6">
        <v>95</v>
      </c>
      <c r="E38" s="6">
        <v>95</v>
      </c>
      <c r="F38" s="6">
        <v>93</v>
      </c>
      <c r="G38" s="15">
        <f t="shared" si="0"/>
        <v>94.333333333333329</v>
      </c>
      <c r="H38" s="13"/>
      <c r="I38" s="16">
        <f t="shared" si="1"/>
        <v>94.333333333333329</v>
      </c>
      <c r="L38" s="14"/>
      <c r="N38" t="s">
        <v>78</v>
      </c>
    </row>
    <row r="46" spans="1:14">
      <c r="K46" t="s">
        <v>139</v>
      </c>
      <c r="M46" t="s">
        <v>133</v>
      </c>
    </row>
    <row r="47" spans="1:14">
      <c r="M47" t="s">
        <v>134</v>
      </c>
    </row>
    <row r="48" spans="1:14">
      <c r="M48" t="s">
        <v>135</v>
      </c>
    </row>
    <row r="49" spans="13:13">
      <c r="M49" t="s">
        <v>136</v>
      </c>
    </row>
    <row r="50" spans="13:13">
      <c r="M50" t="s">
        <v>137</v>
      </c>
    </row>
    <row r="51" spans="13:13">
      <c r="M51" t="s">
        <v>138</v>
      </c>
    </row>
  </sheetData>
  <phoneticPr fontId="4" type="noConversion"/>
  <pageMargins left="0.75" right="0.75" top="1" bottom="1" header="0.5" footer="0.5"/>
  <pageSetup paperSize="9" scale="4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C39"/>
  <sheetViews>
    <sheetView workbookViewId="0">
      <selection activeCell="L42" sqref="L42"/>
    </sheetView>
  </sheetViews>
  <sheetFormatPr defaultRowHeight="12.75"/>
  <cols>
    <col min="1" max="1" width="16.5703125" bestFit="1" customWidth="1"/>
    <col min="2" max="2" width="12.28515625" bestFit="1" customWidth="1"/>
    <col min="3" max="3" width="11" customWidth="1"/>
  </cols>
  <sheetData>
    <row r="1" spans="1:3" ht="38.25">
      <c r="A1" s="8" t="s">
        <v>0</v>
      </c>
      <c r="B1" s="9" t="s">
        <v>1</v>
      </c>
      <c r="C1" s="10" t="s">
        <v>2</v>
      </c>
    </row>
    <row r="2" spans="1:3">
      <c r="A2" s="11" t="s">
        <v>10</v>
      </c>
      <c r="B2" s="12" t="s">
        <v>11</v>
      </c>
      <c r="C2" s="12">
        <v>5</v>
      </c>
    </row>
    <row r="3" spans="1:3">
      <c r="A3" s="11" t="s">
        <v>12</v>
      </c>
      <c r="B3" s="12" t="s">
        <v>13</v>
      </c>
      <c r="C3" s="12">
        <v>13</v>
      </c>
    </row>
    <row r="4" spans="1:3">
      <c r="A4" s="11" t="s">
        <v>14</v>
      </c>
      <c r="B4" s="12" t="s">
        <v>15</v>
      </c>
      <c r="C4" s="12">
        <v>10</v>
      </c>
    </row>
    <row r="5" spans="1:3">
      <c r="A5" s="11" t="s">
        <v>16</v>
      </c>
      <c r="B5" s="12" t="s">
        <v>17</v>
      </c>
      <c r="C5" s="12">
        <v>9</v>
      </c>
    </row>
    <row r="6" spans="1:3">
      <c r="A6" s="11" t="s">
        <v>18</v>
      </c>
      <c r="B6" s="12" t="s">
        <v>19</v>
      </c>
      <c r="C6" s="12">
        <v>6</v>
      </c>
    </row>
    <row r="7" spans="1:3">
      <c r="A7" s="11" t="s">
        <v>20</v>
      </c>
      <c r="B7" s="12" t="s">
        <v>21</v>
      </c>
      <c r="C7" s="12">
        <v>8</v>
      </c>
    </row>
    <row r="8" spans="1:3">
      <c r="A8" s="11" t="s">
        <v>22</v>
      </c>
      <c r="B8" s="12" t="s">
        <v>11</v>
      </c>
      <c r="C8" s="12">
        <v>23</v>
      </c>
    </row>
    <row r="9" spans="1:3">
      <c r="A9" s="11" t="s">
        <v>23</v>
      </c>
      <c r="B9" s="12" t="s">
        <v>24</v>
      </c>
      <c r="C9" s="12">
        <v>15</v>
      </c>
    </row>
    <row r="10" spans="1:3">
      <c r="A10" s="11" t="s">
        <v>25</v>
      </c>
      <c r="B10" s="12" t="s">
        <v>26</v>
      </c>
      <c r="C10" s="12">
        <v>10</v>
      </c>
    </row>
    <row r="11" spans="1:3">
      <c r="A11" s="11" t="s">
        <v>27</v>
      </c>
      <c r="B11" s="12" t="s">
        <v>28</v>
      </c>
      <c r="C11" s="12">
        <v>11</v>
      </c>
    </row>
    <row r="12" spans="1:3">
      <c r="A12" s="11" t="s">
        <v>29</v>
      </c>
      <c r="B12" s="12" t="s">
        <v>30</v>
      </c>
      <c r="C12" s="12">
        <v>7</v>
      </c>
    </row>
    <row r="13" spans="1:3">
      <c r="A13" s="11" t="s">
        <v>31</v>
      </c>
      <c r="B13" s="12" t="s">
        <v>32</v>
      </c>
      <c r="C13" s="12">
        <v>17</v>
      </c>
    </row>
    <row r="14" spans="1:3">
      <c r="A14" s="11" t="s">
        <v>33</v>
      </c>
      <c r="B14" s="12" t="s">
        <v>34</v>
      </c>
      <c r="C14" s="12">
        <v>12</v>
      </c>
    </row>
    <row r="15" spans="1:3">
      <c r="A15" s="11" t="s">
        <v>35</v>
      </c>
      <c r="B15" s="12" t="s">
        <v>36</v>
      </c>
      <c r="C15" s="12">
        <v>7</v>
      </c>
    </row>
    <row r="16" spans="1:3">
      <c r="A16" s="11" t="s">
        <v>37</v>
      </c>
      <c r="B16" s="12" t="s">
        <v>38</v>
      </c>
      <c r="C16" s="12">
        <v>20</v>
      </c>
    </row>
    <row r="17" spans="1:3">
      <c r="A17" s="11" t="s">
        <v>39</v>
      </c>
      <c r="B17" s="12" t="s">
        <v>40</v>
      </c>
      <c r="C17" s="12">
        <v>12</v>
      </c>
    </row>
    <row r="18" spans="1:3">
      <c r="A18" s="11" t="s">
        <v>41</v>
      </c>
      <c r="B18" s="12" t="s">
        <v>42</v>
      </c>
      <c r="C18" s="12">
        <v>12</v>
      </c>
    </row>
    <row r="19" spans="1:3">
      <c r="A19" s="11" t="s">
        <v>43</v>
      </c>
      <c r="B19" s="12" t="s">
        <v>44</v>
      </c>
      <c r="C19" s="12">
        <v>10</v>
      </c>
    </row>
    <row r="20" spans="1:3">
      <c r="A20" s="11" t="s">
        <v>45</v>
      </c>
      <c r="B20" s="12" t="s">
        <v>46</v>
      </c>
      <c r="C20" s="12">
        <v>9</v>
      </c>
    </row>
    <row r="21" spans="1:3">
      <c r="A21" s="11" t="s">
        <v>47</v>
      </c>
      <c r="B21" s="12" t="s">
        <v>11</v>
      </c>
      <c r="C21" s="12">
        <v>11</v>
      </c>
    </row>
    <row r="22" spans="1:3">
      <c r="A22" s="11" t="s">
        <v>49</v>
      </c>
      <c r="B22" s="12" t="s">
        <v>50</v>
      </c>
      <c r="C22" s="12">
        <v>8</v>
      </c>
    </row>
    <row r="23" spans="1:3">
      <c r="A23" s="11" t="s">
        <v>51</v>
      </c>
      <c r="B23" s="12" t="s">
        <v>52</v>
      </c>
      <c r="C23" s="12">
        <v>25</v>
      </c>
    </row>
    <row r="24" spans="1:3">
      <c r="A24" s="11" t="s">
        <v>53</v>
      </c>
      <c r="B24" s="12" t="s">
        <v>54</v>
      </c>
      <c r="C24" s="12">
        <v>21</v>
      </c>
    </row>
    <row r="25" spans="1:3">
      <c r="A25" s="11" t="s">
        <v>55</v>
      </c>
      <c r="B25" s="12" t="s">
        <v>30</v>
      </c>
      <c r="C25" s="12">
        <v>15</v>
      </c>
    </row>
    <row r="26" spans="1:3">
      <c r="A26" s="11" t="s">
        <v>56</v>
      </c>
      <c r="B26" s="12" t="s">
        <v>57</v>
      </c>
      <c r="C26" s="12">
        <v>13</v>
      </c>
    </row>
    <row r="27" spans="1:3">
      <c r="A27" s="11" t="s">
        <v>58</v>
      </c>
      <c r="B27" s="12" t="s">
        <v>59</v>
      </c>
      <c r="C27" s="12">
        <v>4</v>
      </c>
    </row>
    <row r="28" spans="1:3">
      <c r="A28" s="11" t="s">
        <v>60</v>
      </c>
      <c r="B28" s="12" t="s">
        <v>61</v>
      </c>
      <c r="C28" s="12">
        <v>12</v>
      </c>
    </row>
    <row r="29" spans="1:3">
      <c r="A29" s="11" t="s">
        <v>62</v>
      </c>
      <c r="B29" s="12" t="s">
        <v>63</v>
      </c>
      <c r="C29" s="12">
        <v>11</v>
      </c>
    </row>
    <row r="30" spans="1:3">
      <c r="A30" s="11" t="s">
        <v>64</v>
      </c>
      <c r="B30" s="12" t="s">
        <v>24</v>
      </c>
      <c r="C30" s="12">
        <v>16</v>
      </c>
    </row>
    <row r="31" spans="1:3">
      <c r="A31" s="11" t="s">
        <v>65</v>
      </c>
      <c r="B31" s="11" t="s">
        <v>66</v>
      </c>
      <c r="C31" s="11">
        <v>9</v>
      </c>
    </row>
    <row r="32" spans="1:3">
      <c r="A32" s="11" t="s">
        <v>67</v>
      </c>
      <c r="B32" s="11" t="s">
        <v>57</v>
      </c>
      <c r="C32" s="11">
        <v>22</v>
      </c>
    </row>
    <row r="33" spans="1:3">
      <c r="A33" s="11" t="s">
        <v>68</v>
      </c>
      <c r="B33" s="11" t="s">
        <v>61</v>
      </c>
      <c r="C33" s="11">
        <v>20</v>
      </c>
    </row>
    <row r="34" spans="1:3">
      <c r="A34" s="11" t="s">
        <v>69</v>
      </c>
      <c r="B34" s="11" t="s">
        <v>52</v>
      </c>
      <c r="C34" s="11">
        <v>12</v>
      </c>
    </row>
    <row r="35" spans="1:3">
      <c r="A35" s="11" t="s">
        <v>70</v>
      </c>
      <c r="B35" s="11" t="s">
        <v>71</v>
      </c>
      <c r="C35" s="11">
        <v>6</v>
      </c>
    </row>
    <row r="36" spans="1:3">
      <c r="A36" s="11" t="s">
        <v>72</v>
      </c>
      <c r="B36" s="11" t="s">
        <v>50</v>
      </c>
      <c r="C36" s="11">
        <v>18</v>
      </c>
    </row>
    <row r="37" spans="1:3">
      <c r="A37" s="11" t="s">
        <v>73</v>
      </c>
      <c r="B37" s="11" t="s">
        <v>63</v>
      </c>
      <c r="C37" s="11">
        <v>10</v>
      </c>
    </row>
    <row r="38" spans="1:3">
      <c r="A38" s="11" t="s">
        <v>74</v>
      </c>
      <c r="B38" s="11" t="s">
        <v>75</v>
      </c>
      <c r="C38" s="11">
        <v>23</v>
      </c>
    </row>
    <row r="39" spans="1:3">
      <c r="B39" s="14"/>
      <c r="C39" s="14"/>
    </row>
  </sheetData>
  <phoneticPr fontId="4" type="noConversion"/>
  <pageMargins left="0.75" right="0.75" top="1" bottom="1" header="0.5" footer="0.5"/>
  <pageSetup paperSize="9"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D30"/>
  <sheetViews>
    <sheetView topLeftCell="A2" workbookViewId="0">
      <selection activeCell="H34" sqref="H34"/>
    </sheetView>
  </sheetViews>
  <sheetFormatPr defaultRowHeight="12.75"/>
  <sheetData>
    <row r="1" spans="1:3" ht="18">
      <c r="A1" s="25" t="s">
        <v>100</v>
      </c>
      <c r="B1" s="25"/>
      <c r="C1" s="25"/>
    </row>
    <row r="2" spans="1:3" ht="33.75">
      <c r="A2" s="24" t="s">
        <v>101</v>
      </c>
      <c r="B2" s="26" t="s">
        <v>98</v>
      </c>
      <c r="C2" s="27" t="s">
        <v>102</v>
      </c>
    </row>
    <row r="3" spans="1:3">
      <c r="A3" s="23" t="s">
        <v>103</v>
      </c>
      <c r="B3" s="28">
        <v>2</v>
      </c>
      <c r="C3" s="27" t="s">
        <v>104</v>
      </c>
    </row>
    <row r="4" spans="1:3">
      <c r="A4" s="23" t="s">
        <v>105</v>
      </c>
      <c r="B4" s="28">
        <v>3</v>
      </c>
      <c r="C4" s="27" t="s">
        <v>106</v>
      </c>
    </row>
    <row r="5" spans="1:3">
      <c r="A5" s="23" t="s">
        <v>105</v>
      </c>
      <c r="B5" s="28">
        <v>4</v>
      </c>
      <c r="C5" s="27" t="s">
        <v>107</v>
      </c>
    </row>
    <row r="6" spans="1:3">
      <c r="A6" s="23" t="s">
        <v>103</v>
      </c>
      <c r="B6" s="28">
        <v>5</v>
      </c>
      <c r="C6" s="27" t="s">
        <v>108</v>
      </c>
    </row>
    <row r="7" spans="1:3">
      <c r="A7" s="23" t="s">
        <v>109</v>
      </c>
      <c r="B7" s="28">
        <v>4</v>
      </c>
      <c r="C7" s="27" t="s">
        <v>110</v>
      </c>
    </row>
    <row r="8" spans="1:3">
      <c r="A8" s="23" t="s">
        <v>103</v>
      </c>
      <c r="B8" s="28">
        <v>1</v>
      </c>
      <c r="C8" s="27" t="s">
        <v>111</v>
      </c>
    </row>
    <row r="9" spans="1:3">
      <c r="A9" s="23" t="s">
        <v>103</v>
      </c>
      <c r="B9" s="29">
        <v>4</v>
      </c>
      <c r="C9" s="27" t="s">
        <v>112</v>
      </c>
    </row>
    <row r="10" spans="1:3">
      <c r="A10" s="23" t="s">
        <v>105</v>
      </c>
      <c r="B10" s="29">
        <v>3</v>
      </c>
      <c r="C10" s="27" t="s">
        <v>113</v>
      </c>
    </row>
    <row r="11" spans="1:3">
      <c r="A11" s="23" t="s">
        <v>105</v>
      </c>
      <c r="B11" s="29">
        <v>2</v>
      </c>
      <c r="C11" s="27" t="s">
        <v>114</v>
      </c>
    </row>
    <row r="12" spans="1:3">
      <c r="A12" s="23" t="s">
        <v>103</v>
      </c>
      <c r="B12" s="29">
        <v>2</v>
      </c>
      <c r="C12" s="27" t="s">
        <v>115</v>
      </c>
    </row>
    <row r="13" spans="1:3">
      <c r="A13" s="23" t="s">
        <v>109</v>
      </c>
      <c r="B13" s="29">
        <v>4</v>
      </c>
      <c r="C13" s="27" t="s">
        <v>116</v>
      </c>
    </row>
    <row r="14" spans="1:3">
      <c r="A14" s="23" t="s">
        <v>103</v>
      </c>
      <c r="B14" s="29">
        <v>3</v>
      </c>
      <c r="C14" s="27" t="s">
        <v>117</v>
      </c>
    </row>
    <row r="15" spans="1:3">
      <c r="A15" s="23" t="s">
        <v>103</v>
      </c>
      <c r="B15" s="29">
        <v>6</v>
      </c>
      <c r="C15" s="27" t="s">
        <v>118</v>
      </c>
    </row>
    <row r="16" spans="1:3">
      <c r="A16" s="23" t="s">
        <v>105</v>
      </c>
      <c r="B16" s="29">
        <v>7</v>
      </c>
      <c r="C16" s="27" t="s">
        <v>119</v>
      </c>
    </row>
    <row r="17" spans="1:4">
      <c r="A17" s="23" t="s">
        <v>105</v>
      </c>
      <c r="B17" s="29">
        <v>1</v>
      </c>
      <c r="C17" s="27" t="s">
        <v>120</v>
      </c>
    </row>
    <row r="18" spans="1:4">
      <c r="A18" s="23" t="s">
        <v>103</v>
      </c>
      <c r="B18" s="29">
        <v>4</v>
      </c>
      <c r="C18" s="27" t="s">
        <v>121</v>
      </c>
    </row>
    <row r="19" spans="1:4">
      <c r="A19" s="23" t="s">
        <v>109</v>
      </c>
      <c r="B19" s="29">
        <v>1</v>
      </c>
      <c r="C19" s="27" t="s">
        <v>122</v>
      </c>
    </row>
    <row r="20" spans="1:4">
      <c r="A20" s="23" t="s">
        <v>103</v>
      </c>
      <c r="B20" s="29">
        <v>4</v>
      </c>
      <c r="C20" s="27" t="s">
        <v>123</v>
      </c>
    </row>
    <row r="21" spans="1:4">
      <c r="A21" s="23" t="s">
        <v>103</v>
      </c>
      <c r="B21" s="29">
        <v>5</v>
      </c>
      <c r="C21" s="27" t="s">
        <v>124</v>
      </c>
    </row>
    <row r="22" spans="1:4">
      <c r="A22" s="23" t="s">
        <v>105</v>
      </c>
      <c r="B22" s="29">
        <v>6</v>
      </c>
      <c r="C22" s="27" t="s">
        <v>125</v>
      </c>
    </row>
    <row r="23" spans="1:4">
      <c r="A23" s="23" t="s">
        <v>105</v>
      </c>
      <c r="B23" s="29">
        <v>8</v>
      </c>
      <c r="C23" s="27" t="s">
        <v>126</v>
      </c>
    </row>
    <row r="24" spans="1:4">
      <c r="A24" s="23" t="s">
        <v>103</v>
      </c>
      <c r="B24" s="29">
        <v>3</v>
      </c>
      <c r="C24" s="27" t="s">
        <v>127</v>
      </c>
    </row>
    <row r="25" spans="1:4">
      <c r="A25" s="23" t="s">
        <v>109</v>
      </c>
      <c r="B25" s="29">
        <v>2</v>
      </c>
      <c r="C25" s="27" t="s">
        <v>128</v>
      </c>
    </row>
    <row r="26" spans="1:4">
      <c r="A26" s="23" t="s">
        <v>103</v>
      </c>
      <c r="B26" s="29">
        <v>2</v>
      </c>
      <c r="C26" s="27" t="s">
        <v>129</v>
      </c>
    </row>
    <row r="28" spans="1:4">
      <c r="A28" s="30" t="s">
        <v>130</v>
      </c>
      <c r="D28" s="14"/>
    </row>
    <row r="29" spans="1:4">
      <c r="A29" s="30" t="s">
        <v>131</v>
      </c>
      <c r="D29" s="14"/>
    </row>
    <row r="30" spans="1:4">
      <c r="A30" s="30" t="s">
        <v>132</v>
      </c>
      <c r="D30" s="14"/>
    </row>
  </sheetData>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tabColor indexed="43"/>
  </sheetPr>
  <dimension ref="A1:O15"/>
  <sheetViews>
    <sheetView topLeftCell="A2" workbookViewId="0">
      <selection activeCell="G6" sqref="G6"/>
    </sheetView>
  </sheetViews>
  <sheetFormatPr defaultRowHeight="12.75"/>
  <sheetData>
    <row r="1" spans="1:15" ht="18">
      <c r="A1" s="31" t="s">
        <v>99</v>
      </c>
      <c r="B1" s="31"/>
      <c r="C1" s="31"/>
      <c r="D1" s="31"/>
      <c r="E1" s="31"/>
      <c r="F1" s="31"/>
      <c r="G1" s="31"/>
      <c r="H1" s="31"/>
      <c r="I1" s="31"/>
      <c r="J1" s="31"/>
      <c r="K1" s="31"/>
      <c r="L1" s="31"/>
      <c r="M1" s="31"/>
      <c r="N1" s="31"/>
    </row>
    <row r="2" spans="1:15" ht="56.25">
      <c r="A2" s="23"/>
      <c r="B2" s="24" t="s">
        <v>98</v>
      </c>
      <c r="C2" s="24" t="s">
        <v>97</v>
      </c>
      <c r="D2" s="24" t="s">
        <v>96</v>
      </c>
      <c r="E2" s="24" t="s">
        <v>95</v>
      </c>
      <c r="F2" s="24" t="s">
        <v>94</v>
      </c>
      <c r="G2" s="24" t="s">
        <v>93</v>
      </c>
      <c r="H2" s="24" t="s">
        <v>92</v>
      </c>
      <c r="I2" s="24" t="s">
        <v>91</v>
      </c>
      <c r="J2" s="24" t="s">
        <v>90</v>
      </c>
      <c r="K2" s="24" t="s">
        <v>89</v>
      </c>
      <c r="L2" s="24" t="s">
        <v>88</v>
      </c>
      <c r="M2" s="24" t="s">
        <v>87</v>
      </c>
      <c r="N2" s="24" t="s">
        <v>86</v>
      </c>
    </row>
    <row r="3" spans="1:15">
      <c r="A3" s="23" t="s">
        <v>85</v>
      </c>
      <c r="B3" s="22">
        <v>2</v>
      </c>
      <c r="C3" s="21">
        <v>6</v>
      </c>
      <c r="D3" s="21">
        <v>4</v>
      </c>
      <c r="E3" s="20">
        <f t="shared" ref="E3:E8" si="0">SUM(B3:D3)</f>
        <v>12</v>
      </c>
      <c r="F3" s="19">
        <f t="shared" ref="F3:F8" si="1">B3*15</f>
        <v>30</v>
      </c>
      <c r="G3" s="19">
        <f t="shared" ref="G3:G8" si="2">C3*25</f>
        <v>150</v>
      </c>
      <c r="H3" s="19">
        <f t="shared" ref="H3:H8" si="3">D3*27</f>
        <v>108</v>
      </c>
      <c r="I3" s="19">
        <f t="shared" ref="I3:I8" si="4">SUM(F3:H3)</f>
        <v>288</v>
      </c>
      <c r="J3" s="19">
        <f t="shared" ref="J3:J8" si="5">I3*0.06</f>
        <v>17.28</v>
      </c>
      <c r="K3" s="19">
        <f t="shared" ref="K3:K8" si="6">I3+J3</f>
        <v>305.27999999999997</v>
      </c>
      <c r="L3" s="19">
        <f t="shared" ref="L3:L8" si="7">I3*0.25</f>
        <v>72</v>
      </c>
      <c r="M3" s="19">
        <f t="shared" ref="M3:M8" si="8">I3*0.5</f>
        <v>144</v>
      </c>
      <c r="N3" s="19">
        <f t="shared" ref="N3:N8" si="9">I3*0.25</f>
        <v>72</v>
      </c>
    </row>
    <row r="4" spans="1:15">
      <c r="A4" s="23" t="s">
        <v>84</v>
      </c>
      <c r="B4" s="22">
        <v>3</v>
      </c>
      <c r="C4" s="21">
        <v>4</v>
      </c>
      <c r="D4" s="21">
        <v>5</v>
      </c>
      <c r="E4" s="20">
        <f t="shared" si="0"/>
        <v>12</v>
      </c>
      <c r="F4" s="19">
        <f t="shared" si="1"/>
        <v>45</v>
      </c>
      <c r="G4" s="19">
        <f t="shared" si="2"/>
        <v>100</v>
      </c>
      <c r="H4" s="19">
        <f t="shared" si="3"/>
        <v>135</v>
      </c>
      <c r="I4" s="19">
        <f t="shared" si="4"/>
        <v>280</v>
      </c>
      <c r="J4" s="19">
        <f t="shared" si="5"/>
        <v>16.8</v>
      </c>
      <c r="K4" s="19">
        <f t="shared" si="6"/>
        <v>296.8</v>
      </c>
      <c r="L4" s="19">
        <f t="shared" si="7"/>
        <v>70</v>
      </c>
      <c r="M4" s="19">
        <f t="shared" si="8"/>
        <v>140</v>
      </c>
      <c r="N4" s="19">
        <f t="shared" si="9"/>
        <v>70</v>
      </c>
    </row>
    <row r="5" spans="1:15">
      <c r="A5" s="23" t="s">
        <v>83</v>
      </c>
      <c r="B5" s="22">
        <v>4</v>
      </c>
      <c r="C5" s="21">
        <v>2</v>
      </c>
      <c r="D5" s="21">
        <v>6</v>
      </c>
      <c r="E5" s="20">
        <f t="shared" si="0"/>
        <v>12</v>
      </c>
      <c r="F5" s="19">
        <f t="shared" si="1"/>
        <v>60</v>
      </c>
      <c r="G5" s="19">
        <f t="shared" si="2"/>
        <v>50</v>
      </c>
      <c r="H5" s="19">
        <f t="shared" si="3"/>
        <v>162</v>
      </c>
      <c r="I5" s="19">
        <f t="shared" si="4"/>
        <v>272</v>
      </c>
      <c r="J5" s="19">
        <f t="shared" si="5"/>
        <v>16.32</v>
      </c>
      <c r="K5" s="19">
        <f t="shared" si="6"/>
        <v>288.32</v>
      </c>
      <c r="L5" s="19">
        <f t="shared" si="7"/>
        <v>68</v>
      </c>
      <c r="M5" s="19">
        <f t="shared" si="8"/>
        <v>136</v>
      </c>
      <c r="N5" s="19">
        <f t="shared" si="9"/>
        <v>68</v>
      </c>
    </row>
    <row r="6" spans="1:15">
      <c r="A6" s="23" t="s">
        <v>82</v>
      </c>
      <c r="B6" s="22">
        <v>5</v>
      </c>
      <c r="C6" s="21">
        <v>1</v>
      </c>
      <c r="D6" s="21">
        <v>7</v>
      </c>
      <c r="E6" s="20">
        <f t="shared" si="0"/>
        <v>13</v>
      </c>
      <c r="F6" s="19">
        <f t="shared" si="1"/>
        <v>75</v>
      </c>
      <c r="G6" s="19">
        <f t="shared" si="2"/>
        <v>25</v>
      </c>
      <c r="H6" s="19">
        <f t="shared" si="3"/>
        <v>189</v>
      </c>
      <c r="I6" s="19">
        <f t="shared" si="4"/>
        <v>289</v>
      </c>
      <c r="J6" s="19">
        <f t="shared" si="5"/>
        <v>17.34</v>
      </c>
      <c r="K6" s="19">
        <f t="shared" si="6"/>
        <v>306.33999999999997</v>
      </c>
      <c r="L6" s="19">
        <f t="shared" si="7"/>
        <v>72.25</v>
      </c>
      <c r="M6" s="19">
        <f t="shared" si="8"/>
        <v>144.5</v>
      </c>
      <c r="N6" s="19">
        <f t="shared" si="9"/>
        <v>72.25</v>
      </c>
    </row>
    <row r="7" spans="1:15">
      <c r="A7" s="23" t="s">
        <v>81</v>
      </c>
      <c r="B7" s="22">
        <v>0</v>
      </c>
      <c r="C7" s="21">
        <v>5</v>
      </c>
      <c r="D7" s="21">
        <v>3</v>
      </c>
      <c r="E7" s="20">
        <f t="shared" si="0"/>
        <v>8</v>
      </c>
      <c r="F7" s="19">
        <f t="shared" si="1"/>
        <v>0</v>
      </c>
      <c r="G7" s="19">
        <f t="shared" si="2"/>
        <v>125</v>
      </c>
      <c r="H7" s="19">
        <f t="shared" si="3"/>
        <v>81</v>
      </c>
      <c r="I7" s="19">
        <f t="shared" si="4"/>
        <v>206</v>
      </c>
      <c r="J7" s="19">
        <f t="shared" si="5"/>
        <v>12.36</v>
      </c>
      <c r="K7" s="19">
        <f t="shared" si="6"/>
        <v>218.36</v>
      </c>
      <c r="L7" s="19">
        <f t="shared" si="7"/>
        <v>51.5</v>
      </c>
      <c r="M7" s="19">
        <f t="shared" si="8"/>
        <v>103</v>
      </c>
      <c r="N7" s="19">
        <f t="shared" si="9"/>
        <v>51.5</v>
      </c>
    </row>
    <row r="8" spans="1:15">
      <c r="A8" s="23" t="s">
        <v>80</v>
      </c>
      <c r="B8" s="22">
        <v>1</v>
      </c>
      <c r="C8" s="21">
        <v>6</v>
      </c>
      <c r="D8" s="21">
        <v>5</v>
      </c>
      <c r="E8" s="20">
        <f t="shared" si="0"/>
        <v>12</v>
      </c>
      <c r="F8" s="19">
        <f t="shared" si="1"/>
        <v>15</v>
      </c>
      <c r="G8" s="19">
        <f t="shared" si="2"/>
        <v>150</v>
      </c>
      <c r="H8" s="19">
        <f t="shared" si="3"/>
        <v>135</v>
      </c>
      <c r="I8" s="19">
        <f t="shared" si="4"/>
        <v>300</v>
      </c>
      <c r="J8" s="19">
        <f t="shared" si="5"/>
        <v>18</v>
      </c>
      <c r="K8" s="19">
        <f t="shared" si="6"/>
        <v>318</v>
      </c>
      <c r="L8" s="19">
        <f t="shared" si="7"/>
        <v>75</v>
      </c>
      <c r="M8" s="19">
        <f t="shared" si="8"/>
        <v>150</v>
      </c>
      <c r="N8" s="19">
        <f t="shared" si="9"/>
        <v>75</v>
      </c>
    </row>
    <row r="15" spans="1:15">
      <c r="N15" s="18">
        <v>1</v>
      </c>
      <c r="O15" s="17" t="s">
        <v>79</v>
      </c>
    </row>
  </sheetData>
  <sheetProtection password="CF75" sheet="1" objects="1" scenarios="1"/>
  <mergeCells count="1">
    <mergeCell ref="A1:N1"/>
  </mergeCell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If</vt:lpstr>
      <vt:lpstr>CountIf</vt:lpstr>
      <vt:lpstr>SumIf</vt:lpstr>
      <vt:lpstr>Protection</vt:lpstr>
    </vt:vector>
  </TitlesOfParts>
  <Company>NC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01421606</cp:lastModifiedBy>
  <cp:lastPrinted>2008-06-11T01:50:43Z</cp:lastPrinted>
  <dcterms:created xsi:type="dcterms:W3CDTF">2007-02-25T16:14:49Z</dcterms:created>
  <dcterms:modified xsi:type="dcterms:W3CDTF">2011-06-20T02:31:13Z</dcterms:modified>
</cp:coreProperties>
</file>